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DMS" sheetId="1" r:id="rId1"/>
  </sheets>
  <definedNames/>
  <calcPr fullCalcOnLoad="1"/>
</workbook>
</file>

<file path=xl/sharedStrings.xml><?xml version="1.0" encoding="utf-8"?>
<sst xmlns="http://schemas.openxmlformats.org/spreadsheetml/2006/main" count="100" uniqueCount="96">
  <si>
    <t>NO</t>
  </si>
  <si>
    <t xml:space="preserve">Genel Bütçe </t>
  </si>
  <si>
    <t xml:space="preserve">Özel Bütçe </t>
  </si>
  <si>
    <t>Düzenleyici ve Denetleyici Kurumlar</t>
  </si>
  <si>
    <t>Merkezi Yönetim Kapsamındaki Kamu İdarelerinden Alacaklar Toplamı</t>
  </si>
  <si>
    <t>Terkin Edilen</t>
  </si>
  <si>
    <t>Kalan</t>
  </si>
  <si>
    <t>SGK'dan Alacaklar</t>
  </si>
  <si>
    <t>Yeşil Kart Alacakları</t>
  </si>
  <si>
    <t>Geçmiş Yıl Yeşilkart Alacakları</t>
  </si>
  <si>
    <t xml:space="preserve">Adana   </t>
  </si>
  <si>
    <t xml:space="preserve">Adıyaman   </t>
  </si>
  <si>
    <t xml:space="preserve">Afyonkarahisar   </t>
  </si>
  <si>
    <t xml:space="preserve">Ağrı   </t>
  </si>
  <si>
    <t xml:space="preserve">Amasya   </t>
  </si>
  <si>
    <t xml:space="preserve">Ankara   </t>
  </si>
  <si>
    <t xml:space="preserve">Antalya  </t>
  </si>
  <si>
    <t xml:space="preserve">Artvin   </t>
  </si>
  <si>
    <t xml:space="preserve">Aydın  </t>
  </si>
  <si>
    <t xml:space="preserve">Balıkesir   </t>
  </si>
  <si>
    <t xml:space="preserve">Bilecik   </t>
  </si>
  <si>
    <t xml:space="preserve">Bingöl   </t>
  </si>
  <si>
    <t xml:space="preserve">Bitlis   </t>
  </si>
  <si>
    <t xml:space="preserve">Bolu   </t>
  </si>
  <si>
    <t xml:space="preserve">Burdur   </t>
  </si>
  <si>
    <t xml:space="preserve">Bursa   </t>
  </si>
  <si>
    <t xml:space="preserve">Çanakkale   </t>
  </si>
  <si>
    <t xml:space="preserve">Çankırı   </t>
  </si>
  <si>
    <t xml:space="preserve">Çorum   </t>
  </si>
  <si>
    <t xml:space="preserve">Denizli   </t>
  </si>
  <si>
    <t xml:space="preserve">Diyarbakır   </t>
  </si>
  <si>
    <t xml:space="preserve">Edirne   </t>
  </si>
  <si>
    <t xml:space="preserve">Elazığ   </t>
  </si>
  <si>
    <t xml:space="preserve">Erzincan   </t>
  </si>
  <si>
    <t xml:space="preserve">Erzurum   </t>
  </si>
  <si>
    <t xml:space="preserve">Eskişehir   </t>
  </si>
  <si>
    <t xml:space="preserve">Gaziantep  </t>
  </si>
  <si>
    <t xml:space="preserve">Giresun   </t>
  </si>
  <si>
    <t xml:space="preserve">Gümüşhane   </t>
  </si>
  <si>
    <t xml:space="preserve">Hakkari   </t>
  </si>
  <si>
    <t xml:space="preserve">Hatay  </t>
  </si>
  <si>
    <t xml:space="preserve">Isparta   </t>
  </si>
  <si>
    <t xml:space="preserve">Mersin   </t>
  </si>
  <si>
    <t xml:space="preserve">İstanbul   </t>
  </si>
  <si>
    <t xml:space="preserve">İzmir   </t>
  </si>
  <si>
    <t xml:space="preserve">Kars   </t>
  </si>
  <si>
    <t xml:space="preserve">Kastamonu   </t>
  </si>
  <si>
    <t xml:space="preserve">Kayseri   </t>
  </si>
  <si>
    <t xml:space="preserve">Kırklareli   </t>
  </si>
  <si>
    <t xml:space="preserve">Kırşehir   </t>
  </si>
  <si>
    <t xml:space="preserve">Kocaeli   </t>
  </si>
  <si>
    <t xml:space="preserve">Konya   </t>
  </si>
  <si>
    <t xml:space="preserve">Kütahya   </t>
  </si>
  <si>
    <t xml:space="preserve">Malatya   </t>
  </si>
  <si>
    <t xml:space="preserve">Manisa   </t>
  </si>
  <si>
    <t xml:space="preserve">Kahramanmaraş  </t>
  </si>
  <si>
    <t xml:space="preserve">Mardin   </t>
  </si>
  <si>
    <t xml:space="preserve">Muğla  </t>
  </si>
  <si>
    <t xml:space="preserve">Muş   </t>
  </si>
  <si>
    <t xml:space="preserve">Nevşehir   </t>
  </si>
  <si>
    <t xml:space="preserve">Niğde   </t>
  </si>
  <si>
    <t xml:space="preserve">Ordu   </t>
  </si>
  <si>
    <t xml:space="preserve">Rize   </t>
  </si>
  <si>
    <t xml:space="preserve">Sakarya   </t>
  </si>
  <si>
    <t xml:space="preserve">Samsun   </t>
  </si>
  <si>
    <t xml:space="preserve">Siirt   </t>
  </si>
  <si>
    <t xml:space="preserve">Sinop   </t>
  </si>
  <si>
    <t xml:space="preserve">Sivas   </t>
  </si>
  <si>
    <t xml:space="preserve">Tekirdağ   </t>
  </si>
  <si>
    <t xml:space="preserve">Tokat   </t>
  </si>
  <si>
    <t xml:space="preserve">Trabzon   </t>
  </si>
  <si>
    <t xml:space="preserve">Tunceli   </t>
  </si>
  <si>
    <t xml:space="preserve">Şanlıurfa  </t>
  </si>
  <si>
    <t xml:space="preserve">Uşak   </t>
  </si>
  <si>
    <t xml:space="preserve">Van   </t>
  </si>
  <si>
    <t xml:space="preserve">Yozgat   </t>
  </si>
  <si>
    <t xml:space="preserve">Zonguldak   </t>
  </si>
  <si>
    <t xml:space="preserve">Aksaray   </t>
  </si>
  <si>
    <t xml:space="preserve">Bayburt   </t>
  </si>
  <si>
    <t xml:space="preserve">Karaman   </t>
  </si>
  <si>
    <t xml:space="preserve">Kırıkkale   </t>
  </si>
  <si>
    <t xml:space="preserve">Batman   </t>
  </si>
  <si>
    <t xml:space="preserve">Şırnak  </t>
  </si>
  <si>
    <t xml:space="preserve">Bartın   </t>
  </si>
  <si>
    <t xml:space="preserve">Ardahan   </t>
  </si>
  <si>
    <t xml:space="preserve">Iğdır   </t>
  </si>
  <si>
    <t xml:space="preserve">Yalova   </t>
  </si>
  <si>
    <t xml:space="preserve">Karabük   </t>
  </si>
  <si>
    <t xml:space="preserve">Kilis   </t>
  </si>
  <si>
    <t xml:space="preserve">Osmaniye   </t>
  </si>
  <si>
    <t xml:space="preserve">Düzce   </t>
  </si>
  <si>
    <t>Kuruluşlar</t>
  </si>
  <si>
    <t>İL SAĞLIK MÜDÜRLÜKLERİNİN 2011 YILINDAN DEVREDEN TERKİN EDİLECEK ALACAKLARI</t>
  </si>
  <si>
    <t xml:space="preserve">İrtibat Tel: </t>
  </si>
  <si>
    <t>0312 5737126</t>
  </si>
  <si>
    <t>Yeşilkart Alacakları
Toplamı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</si>
</sst>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rgb="FFFF0000"/>
      </right>
      <top style="thin"/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medium"/>
      <right style="medium">
        <color rgb="FFFF0000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>
        <color rgb="FFFF0000"/>
      </right>
      <top style="thin"/>
      <bottom style="medium"/>
    </border>
    <border>
      <left>
        <color indexed="63"/>
      </left>
      <right style="medium">
        <color rgb="FFFF0000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rgb="FFFF0000"/>
      </left>
      <right style="thin"/>
      <top style="thin"/>
      <bottom style="medium"/>
    </border>
    <border>
      <left style="thin"/>
      <right style="medium">
        <color rgb="FFFF0000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>
        <color rgb="FFFF0000"/>
      </right>
      <top>
        <color indexed="63"/>
      </top>
      <bottom style="thin"/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rgb="FFFF0000"/>
      </left>
      <right style="thin"/>
      <top>
        <color indexed="63"/>
      </top>
      <bottom style="thin"/>
    </border>
    <border>
      <left style="thin"/>
      <right style="medium">
        <color rgb="FFFF0000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>
        <color rgb="FFFF0000"/>
      </right>
      <top style="medium"/>
      <bottom style="medium"/>
    </border>
    <border>
      <left>
        <color indexed="63"/>
      </left>
      <right style="medium">
        <color rgb="FFFF0000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>
        <color rgb="FFFF0000"/>
      </left>
      <right style="thin"/>
      <top style="medium"/>
      <bottom style="medium"/>
    </border>
    <border>
      <left style="thin"/>
      <right style="medium">
        <color rgb="FFFF0000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left"/>
    </xf>
    <xf numFmtId="3" fontId="0" fillId="0" borderId="14" xfId="55" applyNumberFormat="1" applyFont="1" applyBorder="1" applyAlignment="1">
      <alignment/>
    </xf>
    <xf numFmtId="3" fontId="0" fillId="0" borderId="10" xfId="55" applyNumberFormat="1" applyFont="1" applyBorder="1" applyAlignment="1">
      <alignment/>
    </xf>
    <xf numFmtId="3" fontId="0" fillId="0" borderId="14" xfId="55" applyNumberFormat="1" applyFont="1" applyBorder="1" applyAlignment="1">
      <alignment horizontal="right"/>
    </xf>
    <xf numFmtId="3" fontId="0" fillId="0" borderId="10" xfId="55" applyNumberFormat="1" applyFont="1" applyBorder="1" applyAlignment="1">
      <alignment horizontal="right"/>
    </xf>
    <xf numFmtId="0" fontId="1" fillId="0" borderId="0" xfId="0" applyFont="1" applyAlignment="1">
      <alignment/>
    </xf>
    <xf numFmtId="3" fontId="47" fillId="0" borderId="15" xfId="55" applyNumberFormat="1" applyFont="1" applyBorder="1" applyAlignment="1">
      <alignment/>
    </xf>
    <xf numFmtId="3" fontId="47" fillId="0" borderId="15" xfId="55" applyNumberFormat="1" applyFont="1" applyBorder="1" applyAlignment="1">
      <alignment horizontal="right"/>
    </xf>
    <xf numFmtId="3" fontId="48" fillId="0" borderId="15" xfId="55" applyNumberFormat="1" applyFont="1" applyBorder="1" applyAlignment="1">
      <alignment horizontal="right"/>
    </xf>
    <xf numFmtId="3" fontId="48" fillId="0" borderId="15" xfId="55" applyNumberFormat="1" applyFont="1" applyBorder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12" borderId="13" xfId="0" applyFont="1" applyFill="1" applyBorder="1" applyAlignment="1">
      <alignment horizontal="left"/>
    </xf>
    <xf numFmtId="0" fontId="0" fillId="12" borderId="12" xfId="0" applyFill="1" applyBorder="1" applyAlignment="1">
      <alignment/>
    </xf>
    <xf numFmtId="0" fontId="0" fillId="12" borderId="10" xfId="0" applyFill="1" applyBorder="1" applyAlignment="1">
      <alignment/>
    </xf>
    <xf numFmtId="0" fontId="0" fillId="12" borderId="11" xfId="0" applyFill="1" applyBorder="1" applyAlignment="1">
      <alignment/>
    </xf>
    <xf numFmtId="3" fontId="0" fillId="12" borderId="14" xfId="55" applyNumberFormat="1" applyFont="1" applyFill="1" applyBorder="1" applyAlignment="1">
      <alignment/>
    </xf>
    <xf numFmtId="3" fontId="0" fillId="12" borderId="10" xfId="55" applyNumberFormat="1" applyFont="1" applyFill="1" applyBorder="1" applyAlignment="1">
      <alignment/>
    </xf>
    <xf numFmtId="3" fontId="48" fillId="12" borderId="15" xfId="55" applyNumberFormat="1" applyFont="1" applyFill="1" applyBorder="1" applyAlignment="1">
      <alignment/>
    </xf>
    <xf numFmtId="3" fontId="0" fillId="12" borderId="14" xfId="55" applyNumberFormat="1" applyFont="1" applyFill="1" applyBorder="1" applyAlignment="1">
      <alignment horizontal="right"/>
    </xf>
    <xf numFmtId="3" fontId="0" fillId="12" borderId="10" xfId="55" applyNumberFormat="1" applyFont="1" applyFill="1" applyBorder="1" applyAlignment="1">
      <alignment horizontal="right"/>
    </xf>
    <xf numFmtId="3" fontId="48" fillId="12" borderId="15" xfId="55" applyNumberFormat="1" applyFont="1" applyFill="1" applyBorder="1" applyAlignment="1">
      <alignment horizontal="right"/>
    </xf>
    <xf numFmtId="0" fontId="49" fillId="0" borderId="13" xfId="0" applyFont="1" applyBorder="1" applyAlignment="1">
      <alignment horizontal="left"/>
    </xf>
    <xf numFmtId="0" fontId="49" fillId="0" borderId="12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3" fontId="49" fillId="0" borderId="14" xfId="55" applyNumberFormat="1" applyFont="1" applyBorder="1" applyAlignment="1">
      <alignment/>
    </xf>
    <xf numFmtId="3" fontId="49" fillId="0" borderId="10" xfId="55" applyNumberFormat="1" applyFont="1" applyBorder="1" applyAlignment="1">
      <alignment/>
    </xf>
    <xf numFmtId="3" fontId="49" fillId="0" borderId="14" xfId="55" applyNumberFormat="1" applyFont="1" applyBorder="1" applyAlignment="1">
      <alignment horizontal="right"/>
    </xf>
    <xf numFmtId="3" fontId="49" fillId="0" borderId="10" xfId="55" applyNumberFormat="1" applyFont="1" applyBorder="1" applyAlignment="1">
      <alignment horizontal="right"/>
    </xf>
    <xf numFmtId="0" fontId="49" fillId="12" borderId="13" xfId="0" applyFont="1" applyFill="1" applyBorder="1" applyAlignment="1">
      <alignment horizontal="left"/>
    </xf>
    <xf numFmtId="0" fontId="49" fillId="12" borderId="12" xfId="0" applyFont="1" applyFill="1" applyBorder="1" applyAlignment="1">
      <alignment/>
    </xf>
    <xf numFmtId="0" fontId="49" fillId="12" borderId="10" xfId="0" applyFont="1" applyFill="1" applyBorder="1" applyAlignment="1">
      <alignment/>
    </xf>
    <xf numFmtId="0" fontId="49" fillId="12" borderId="11" xfId="0" applyFont="1" applyFill="1" applyBorder="1" applyAlignment="1">
      <alignment/>
    </xf>
    <xf numFmtId="3" fontId="49" fillId="12" borderId="14" xfId="55" applyNumberFormat="1" applyFont="1" applyFill="1" applyBorder="1" applyAlignment="1">
      <alignment/>
    </xf>
    <xf numFmtId="3" fontId="49" fillId="12" borderId="10" xfId="55" applyNumberFormat="1" applyFont="1" applyFill="1" applyBorder="1" applyAlignment="1">
      <alignment/>
    </xf>
    <xf numFmtId="3" fontId="49" fillId="12" borderId="14" xfId="55" applyNumberFormat="1" applyFont="1" applyFill="1" applyBorder="1" applyAlignment="1">
      <alignment horizontal="right"/>
    </xf>
    <xf numFmtId="3" fontId="49" fillId="12" borderId="10" xfId="55" applyNumberFormat="1" applyFont="1" applyFill="1" applyBorder="1" applyAlignment="1">
      <alignment horizontal="right"/>
    </xf>
    <xf numFmtId="0" fontId="49" fillId="0" borderId="0" xfId="0" applyFont="1" applyAlignment="1">
      <alignment/>
    </xf>
    <xf numFmtId="3" fontId="49" fillId="0" borderId="15" xfId="55" applyNumberFormat="1" applyFont="1" applyBorder="1" applyAlignment="1">
      <alignment/>
    </xf>
    <xf numFmtId="3" fontId="49" fillId="0" borderId="15" xfId="55" applyNumberFormat="1" applyFont="1" applyBorder="1" applyAlignment="1">
      <alignment horizontal="right"/>
    </xf>
    <xf numFmtId="3" fontId="49" fillId="12" borderId="15" xfId="55" applyNumberFormat="1" applyFont="1" applyFill="1" applyBorder="1" applyAlignment="1">
      <alignment/>
    </xf>
    <xf numFmtId="3" fontId="49" fillId="12" borderId="15" xfId="55" applyNumberFormat="1" applyFont="1" applyFill="1" applyBorder="1" applyAlignment="1">
      <alignment horizontal="right"/>
    </xf>
    <xf numFmtId="0" fontId="0" fillId="0" borderId="0" xfId="0" applyFont="1" applyAlignment="1">
      <alignment vertical="center" wrapText="1"/>
    </xf>
    <xf numFmtId="0" fontId="0" fillId="12" borderId="16" xfId="0" applyFont="1" applyFill="1" applyBorder="1" applyAlignment="1">
      <alignment horizontal="center"/>
    </xf>
    <xf numFmtId="3" fontId="48" fillId="12" borderId="17" xfId="55" applyNumberFormat="1" applyFont="1" applyFill="1" applyBorder="1" applyAlignment="1">
      <alignment/>
    </xf>
    <xf numFmtId="0" fontId="0" fillId="0" borderId="16" xfId="0" applyFont="1" applyBorder="1" applyAlignment="1">
      <alignment horizontal="center"/>
    </xf>
    <xf numFmtId="3" fontId="48" fillId="0" borderId="17" xfId="55" applyNumberFormat="1" applyFont="1" applyBorder="1" applyAlignment="1">
      <alignment/>
    </xf>
    <xf numFmtId="0" fontId="49" fillId="0" borderId="16" xfId="0" applyFont="1" applyBorder="1" applyAlignment="1">
      <alignment horizontal="center"/>
    </xf>
    <xf numFmtId="3" fontId="49" fillId="0" borderId="17" xfId="55" applyNumberFormat="1" applyFont="1" applyBorder="1" applyAlignment="1">
      <alignment/>
    </xf>
    <xf numFmtId="0" fontId="49" fillId="12" borderId="16" xfId="0" applyFont="1" applyFill="1" applyBorder="1" applyAlignment="1">
      <alignment horizontal="center"/>
    </xf>
    <xf numFmtId="3" fontId="47" fillId="12" borderId="17" xfId="55" applyNumberFormat="1" applyFont="1" applyFill="1" applyBorder="1" applyAlignment="1">
      <alignment/>
    </xf>
    <xf numFmtId="0" fontId="0" fillId="12" borderId="18" xfId="0" applyFont="1" applyFill="1" applyBorder="1" applyAlignment="1">
      <alignment horizontal="center"/>
    </xf>
    <xf numFmtId="0" fontId="0" fillId="12" borderId="19" xfId="0" applyFont="1" applyFill="1" applyBorder="1" applyAlignment="1">
      <alignment horizontal="left"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3" fontId="0" fillId="12" borderId="23" xfId="55" applyNumberFormat="1" applyFont="1" applyFill="1" applyBorder="1" applyAlignment="1">
      <alignment/>
    </xf>
    <xf numFmtId="3" fontId="0" fillId="12" borderId="21" xfId="55" applyNumberFormat="1" applyFont="1" applyFill="1" applyBorder="1" applyAlignment="1">
      <alignment/>
    </xf>
    <xf numFmtId="3" fontId="48" fillId="12" borderId="24" xfId="55" applyNumberFormat="1" applyFont="1" applyFill="1" applyBorder="1" applyAlignment="1">
      <alignment/>
    </xf>
    <xf numFmtId="3" fontId="0" fillId="12" borderId="23" xfId="55" applyNumberFormat="1" applyFont="1" applyFill="1" applyBorder="1" applyAlignment="1">
      <alignment horizontal="right"/>
    </xf>
    <xf numFmtId="3" fontId="0" fillId="12" borderId="21" xfId="55" applyNumberFormat="1" applyFont="1" applyFill="1" applyBorder="1" applyAlignment="1">
      <alignment horizontal="right"/>
    </xf>
    <xf numFmtId="3" fontId="48" fillId="12" borderId="24" xfId="55" applyNumberFormat="1" applyFont="1" applyFill="1" applyBorder="1" applyAlignment="1">
      <alignment horizontal="right"/>
    </xf>
    <xf numFmtId="3" fontId="48" fillId="12" borderId="25" xfId="55" applyNumberFormat="1" applyFont="1" applyFill="1" applyBorder="1" applyAlignment="1">
      <alignment/>
    </xf>
    <xf numFmtId="0" fontId="0" fillId="12" borderId="26" xfId="0" applyFont="1" applyFill="1" applyBorder="1" applyAlignment="1">
      <alignment horizontal="center"/>
    </xf>
    <xf numFmtId="0" fontId="0" fillId="12" borderId="27" xfId="0" applyFont="1" applyFill="1" applyBorder="1" applyAlignment="1">
      <alignment horizontal="left"/>
    </xf>
    <xf numFmtId="0" fontId="0" fillId="12" borderId="28" xfId="0" applyFill="1" applyBorder="1" applyAlignment="1">
      <alignment/>
    </xf>
    <xf numFmtId="0" fontId="0" fillId="12" borderId="29" xfId="0" applyFill="1" applyBorder="1" applyAlignment="1">
      <alignment/>
    </xf>
    <xf numFmtId="0" fontId="0" fillId="12" borderId="30" xfId="0" applyFill="1" applyBorder="1" applyAlignment="1">
      <alignment/>
    </xf>
    <xf numFmtId="3" fontId="0" fillId="12" borderId="31" xfId="55" applyNumberFormat="1" applyFont="1" applyFill="1" applyBorder="1" applyAlignment="1">
      <alignment/>
    </xf>
    <xf numFmtId="3" fontId="0" fillId="12" borderId="29" xfId="55" applyNumberFormat="1" applyFont="1" applyFill="1" applyBorder="1" applyAlignment="1">
      <alignment/>
    </xf>
    <xf numFmtId="3" fontId="48" fillId="12" borderId="32" xfId="55" applyNumberFormat="1" applyFont="1" applyFill="1" applyBorder="1" applyAlignment="1">
      <alignment/>
    </xf>
    <xf numFmtId="3" fontId="0" fillId="12" borderId="31" xfId="55" applyNumberFormat="1" applyFont="1" applyFill="1" applyBorder="1" applyAlignment="1">
      <alignment horizontal="right"/>
    </xf>
    <xf numFmtId="3" fontId="0" fillId="12" borderId="29" xfId="55" applyNumberFormat="1" applyFont="1" applyFill="1" applyBorder="1" applyAlignment="1">
      <alignment horizontal="right"/>
    </xf>
    <xf numFmtId="3" fontId="48" fillId="12" borderId="32" xfId="55" applyNumberFormat="1" applyFont="1" applyFill="1" applyBorder="1" applyAlignment="1">
      <alignment horizontal="right"/>
    </xf>
    <xf numFmtId="3" fontId="48" fillId="12" borderId="33" xfId="55" applyNumberFormat="1" applyFont="1" applyFill="1" applyBorder="1" applyAlignment="1">
      <alignment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 wrapText="1"/>
    </xf>
    <xf numFmtId="3" fontId="3" fillId="12" borderId="31" xfId="55" applyNumberFormat="1" applyFont="1" applyFill="1" applyBorder="1" applyAlignment="1">
      <alignment horizontal="right"/>
    </xf>
    <xf numFmtId="3" fontId="3" fillId="12" borderId="29" xfId="55" applyNumberFormat="1" applyFont="1" applyFill="1" applyBorder="1" applyAlignment="1">
      <alignment horizontal="right"/>
    </xf>
    <xf numFmtId="3" fontId="3" fillId="0" borderId="14" xfId="55" applyNumberFormat="1" applyFont="1" applyBorder="1" applyAlignment="1">
      <alignment horizontal="right"/>
    </xf>
    <xf numFmtId="3" fontId="3" fillId="0" borderId="10" xfId="55" applyNumberFormat="1" applyFont="1" applyBorder="1" applyAlignment="1">
      <alignment horizontal="right"/>
    </xf>
    <xf numFmtId="3" fontId="3" fillId="12" borderId="14" xfId="55" applyNumberFormat="1" applyFont="1" applyFill="1" applyBorder="1" applyAlignment="1">
      <alignment horizontal="right"/>
    </xf>
    <xf numFmtId="3" fontId="3" fillId="12" borderId="10" xfId="55" applyNumberFormat="1" applyFont="1" applyFill="1" applyBorder="1" applyAlignment="1">
      <alignment horizontal="right"/>
    </xf>
    <xf numFmtId="3" fontId="51" fillId="0" borderId="14" xfId="55" applyNumberFormat="1" applyFont="1" applyBorder="1" applyAlignment="1">
      <alignment horizontal="right"/>
    </xf>
    <xf numFmtId="3" fontId="51" fillId="0" borderId="10" xfId="55" applyNumberFormat="1" applyFont="1" applyBorder="1" applyAlignment="1">
      <alignment horizontal="right"/>
    </xf>
    <xf numFmtId="3" fontId="51" fillId="12" borderId="14" xfId="55" applyNumberFormat="1" applyFont="1" applyFill="1" applyBorder="1" applyAlignment="1">
      <alignment horizontal="right"/>
    </xf>
    <xf numFmtId="3" fontId="51" fillId="12" borderId="10" xfId="55" applyNumberFormat="1" applyFont="1" applyFill="1" applyBorder="1" applyAlignment="1">
      <alignment horizontal="right"/>
    </xf>
    <xf numFmtId="3" fontId="3" fillId="12" borderId="23" xfId="55" applyNumberFormat="1" applyFont="1" applyFill="1" applyBorder="1" applyAlignment="1">
      <alignment horizontal="right"/>
    </xf>
    <xf numFmtId="3" fontId="3" fillId="12" borderId="21" xfId="55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7"/>
  <sheetViews>
    <sheetView tabSelected="1" zoomScalePageLayoutView="0" workbookViewId="0" topLeftCell="B1">
      <pane xSplit="5" ySplit="2" topLeftCell="G57" activePane="bottomRight" state="frozen"/>
      <selection pane="topLeft" activeCell="B1" sqref="B1"/>
      <selection pane="topRight" activeCell="G1" sqref="G1"/>
      <selection pane="bottomLeft" activeCell="B2" sqref="B2"/>
      <selection pane="bottomRight" activeCell="J90" sqref="J90"/>
    </sheetView>
  </sheetViews>
  <sheetFormatPr defaultColWidth="9.140625" defaultRowHeight="12.75"/>
  <cols>
    <col min="1" max="1" width="0" style="0" hidden="1" customWidth="1"/>
    <col min="2" max="2" width="4.421875" style="0" customWidth="1"/>
    <col min="3" max="3" width="15.57421875" style="0" customWidth="1"/>
    <col min="4" max="6" width="13.28125" style="0" hidden="1" customWidth="1"/>
    <col min="7" max="7" width="19.8515625" style="0" customWidth="1"/>
    <col min="8" max="8" width="11.8515625" style="0" customWidth="1"/>
    <col min="9" max="9" width="12.140625" style="14" customWidth="1"/>
    <col min="10" max="10" width="14.28125" style="0" customWidth="1"/>
    <col min="11" max="11" width="11.7109375" style="0" customWidth="1"/>
    <col min="12" max="12" width="13.00390625" style="14" customWidth="1"/>
    <col min="13" max="13" width="13.140625" style="103" customWidth="1"/>
    <col min="14" max="14" width="14.00390625" style="103" customWidth="1"/>
    <col min="15" max="15" width="12.57421875" style="0" customWidth="1"/>
    <col min="16" max="16" width="13.57421875" style="0" customWidth="1"/>
    <col min="17" max="17" width="12.421875" style="14" customWidth="1"/>
  </cols>
  <sheetData>
    <row r="1" spans="2:17" ht="25.5" customHeight="1" thickBot="1">
      <c r="B1" s="106" t="s">
        <v>92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8"/>
    </row>
    <row r="2" spans="2:17" s="48" customFormat="1" ht="51.75" thickBot="1">
      <c r="B2" s="81" t="s">
        <v>0</v>
      </c>
      <c r="C2" s="82" t="s">
        <v>91</v>
      </c>
      <c r="D2" s="83" t="s">
        <v>1</v>
      </c>
      <c r="E2" s="84" t="s">
        <v>2</v>
      </c>
      <c r="F2" s="85" t="s">
        <v>3</v>
      </c>
      <c r="G2" s="86" t="s">
        <v>4</v>
      </c>
      <c r="H2" s="84" t="s">
        <v>5</v>
      </c>
      <c r="I2" s="87" t="s">
        <v>6</v>
      </c>
      <c r="J2" s="86" t="s">
        <v>7</v>
      </c>
      <c r="K2" s="84" t="s">
        <v>5</v>
      </c>
      <c r="L2" s="87" t="s">
        <v>6</v>
      </c>
      <c r="M2" s="89" t="s">
        <v>8</v>
      </c>
      <c r="N2" s="90" t="s">
        <v>9</v>
      </c>
      <c r="O2" s="84" t="s">
        <v>95</v>
      </c>
      <c r="P2" s="84" t="s">
        <v>5</v>
      </c>
      <c r="Q2" s="88" t="s">
        <v>6</v>
      </c>
    </row>
    <row r="3" spans="2:17" ht="12.75">
      <c r="B3" s="69">
        <v>1</v>
      </c>
      <c r="C3" s="70" t="s">
        <v>10</v>
      </c>
      <c r="D3" s="71"/>
      <c r="E3" s="72"/>
      <c r="F3" s="73"/>
      <c r="G3" s="74">
        <f>D3+E3+F3</f>
        <v>0</v>
      </c>
      <c r="H3" s="75"/>
      <c r="I3" s="76">
        <f>G3-H3</f>
        <v>0</v>
      </c>
      <c r="J3" s="77">
        <v>2302926.05</v>
      </c>
      <c r="K3" s="78">
        <v>2302926.05</v>
      </c>
      <c r="L3" s="79">
        <f>J3-K3</f>
        <v>0</v>
      </c>
      <c r="M3" s="91">
        <v>2797370.72</v>
      </c>
      <c r="N3" s="92">
        <v>216412.63</v>
      </c>
      <c r="O3" s="78">
        <f>M3+N3</f>
        <v>3013783.35</v>
      </c>
      <c r="P3" s="78">
        <v>3013783.35</v>
      </c>
      <c r="Q3" s="80">
        <f>O3-P3</f>
        <v>0</v>
      </c>
    </row>
    <row r="4" spans="2:17" ht="12.75">
      <c r="B4" s="51">
        <v>2</v>
      </c>
      <c r="C4" s="4" t="s">
        <v>11</v>
      </c>
      <c r="D4" s="3"/>
      <c r="E4" s="1"/>
      <c r="F4" s="2"/>
      <c r="G4" s="5">
        <f>D4+E4+F4</f>
        <v>0</v>
      </c>
      <c r="H4" s="6"/>
      <c r="I4" s="13">
        <f aca="true" t="shared" si="0" ref="I4:I67">G4-H4</f>
        <v>0</v>
      </c>
      <c r="J4" s="7">
        <v>363870.47</v>
      </c>
      <c r="K4" s="6"/>
      <c r="L4" s="12">
        <f aca="true" t="shared" si="1" ref="L4:L67">J4-K4</f>
        <v>363870.47</v>
      </c>
      <c r="M4" s="93">
        <v>250763.92</v>
      </c>
      <c r="N4" s="94">
        <v>0</v>
      </c>
      <c r="O4" s="8">
        <f>M4+N4</f>
        <v>250763.92</v>
      </c>
      <c r="P4" s="6"/>
      <c r="Q4" s="52">
        <f aca="true" t="shared" si="2" ref="Q4:Q67">O4-P4</f>
        <v>250763.92</v>
      </c>
    </row>
    <row r="5" spans="2:17" ht="12.75">
      <c r="B5" s="49">
        <v>3</v>
      </c>
      <c r="C5" s="17" t="s">
        <v>12</v>
      </c>
      <c r="D5" s="18">
        <v>196718.06</v>
      </c>
      <c r="E5" s="19">
        <v>76696.56</v>
      </c>
      <c r="F5" s="20">
        <v>316.05</v>
      </c>
      <c r="G5" s="21">
        <f aca="true" t="shared" si="3" ref="G5:G68">D5+E5+F5</f>
        <v>273730.67</v>
      </c>
      <c r="H5" s="22">
        <v>196718.06</v>
      </c>
      <c r="I5" s="23">
        <f t="shared" si="0"/>
        <v>77012.60999999999</v>
      </c>
      <c r="J5" s="24"/>
      <c r="K5" s="25"/>
      <c r="L5" s="26">
        <f t="shared" si="1"/>
        <v>0</v>
      </c>
      <c r="M5" s="95">
        <v>852298.4</v>
      </c>
      <c r="N5" s="96"/>
      <c r="O5" s="25">
        <f aca="true" t="shared" si="4" ref="O5:O68">M5+N5</f>
        <v>852298.4</v>
      </c>
      <c r="P5" s="25">
        <v>852298.4</v>
      </c>
      <c r="Q5" s="50">
        <f t="shared" si="2"/>
        <v>0</v>
      </c>
    </row>
    <row r="6" spans="2:17" ht="12.75">
      <c r="B6" s="51">
        <v>4</v>
      </c>
      <c r="C6" s="4" t="s">
        <v>13</v>
      </c>
      <c r="D6" s="3">
        <v>1869617.4</v>
      </c>
      <c r="E6" s="1">
        <v>4802.18</v>
      </c>
      <c r="F6" s="2"/>
      <c r="G6" s="5">
        <f t="shared" si="3"/>
        <v>1874419.5799999998</v>
      </c>
      <c r="H6" s="6"/>
      <c r="I6" s="13">
        <f t="shared" si="0"/>
        <v>1874419.5799999998</v>
      </c>
      <c r="J6" s="7">
        <v>271032.18</v>
      </c>
      <c r="K6" s="6"/>
      <c r="L6" s="12">
        <f t="shared" si="1"/>
        <v>271032.18</v>
      </c>
      <c r="M6" s="93">
        <v>240371.39</v>
      </c>
      <c r="N6" s="94"/>
      <c r="O6" s="8">
        <f t="shared" si="4"/>
        <v>240371.39</v>
      </c>
      <c r="P6" s="6"/>
      <c r="Q6" s="52">
        <f t="shared" si="2"/>
        <v>240371.39</v>
      </c>
    </row>
    <row r="7" spans="2:17" ht="12.75">
      <c r="B7" s="49">
        <v>5</v>
      </c>
      <c r="C7" s="17" t="s">
        <v>14</v>
      </c>
      <c r="D7" s="18"/>
      <c r="E7" s="19"/>
      <c r="F7" s="20"/>
      <c r="G7" s="21">
        <f t="shared" si="3"/>
        <v>0</v>
      </c>
      <c r="H7" s="22"/>
      <c r="I7" s="23">
        <f t="shared" si="0"/>
        <v>0</v>
      </c>
      <c r="J7" s="24"/>
      <c r="K7" s="25"/>
      <c r="L7" s="26">
        <f t="shared" si="1"/>
        <v>0</v>
      </c>
      <c r="M7" s="95"/>
      <c r="N7" s="96"/>
      <c r="O7" s="25">
        <f t="shared" si="4"/>
        <v>0</v>
      </c>
      <c r="P7" s="25"/>
      <c r="Q7" s="50">
        <f t="shared" si="2"/>
        <v>0</v>
      </c>
    </row>
    <row r="8" spans="2:17" s="43" customFormat="1" ht="12.75">
      <c r="B8" s="53">
        <v>6</v>
      </c>
      <c r="C8" s="27" t="s">
        <v>15</v>
      </c>
      <c r="D8" s="28">
        <v>50668.36</v>
      </c>
      <c r="E8" s="29"/>
      <c r="F8" s="30"/>
      <c r="G8" s="31">
        <f t="shared" si="3"/>
        <v>50668.36</v>
      </c>
      <c r="H8" s="32">
        <v>157162.48</v>
      </c>
      <c r="I8" s="10">
        <f t="shared" si="0"/>
        <v>-106494.12000000001</v>
      </c>
      <c r="J8" s="33"/>
      <c r="K8" s="32"/>
      <c r="L8" s="45">
        <f t="shared" si="1"/>
        <v>0</v>
      </c>
      <c r="M8" s="97">
        <v>2272966.84</v>
      </c>
      <c r="N8" s="98"/>
      <c r="O8" s="34">
        <f t="shared" si="4"/>
        <v>2272966.84</v>
      </c>
      <c r="P8" s="32">
        <v>2272966.84</v>
      </c>
      <c r="Q8" s="54">
        <f t="shared" si="2"/>
        <v>0</v>
      </c>
    </row>
    <row r="9" spans="2:17" ht="12.75">
      <c r="B9" s="49">
        <v>7</v>
      </c>
      <c r="C9" s="17" t="s">
        <v>16</v>
      </c>
      <c r="D9" s="18"/>
      <c r="E9" s="19"/>
      <c r="F9" s="20"/>
      <c r="G9" s="21">
        <f t="shared" si="3"/>
        <v>0</v>
      </c>
      <c r="H9" s="22"/>
      <c r="I9" s="23">
        <f t="shared" si="0"/>
        <v>0</v>
      </c>
      <c r="J9" s="24">
        <v>1642887.69</v>
      </c>
      <c r="K9" s="25">
        <v>1642887.69</v>
      </c>
      <c r="L9" s="26">
        <f t="shared" si="1"/>
        <v>0</v>
      </c>
      <c r="M9" s="95">
        <v>54096.81</v>
      </c>
      <c r="N9" s="96">
        <v>59005.38</v>
      </c>
      <c r="O9" s="25">
        <f t="shared" si="4"/>
        <v>113102.19</v>
      </c>
      <c r="P9" s="25">
        <v>111123.35</v>
      </c>
      <c r="Q9" s="50">
        <f t="shared" si="2"/>
        <v>1978.8399999999965</v>
      </c>
    </row>
    <row r="10" spans="2:17" ht="12.75">
      <c r="B10" s="51">
        <v>8</v>
      </c>
      <c r="C10" s="4" t="s">
        <v>17</v>
      </c>
      <c r="D10" s="3">
        <v>12541.96</v>
      </c>
      <c r="E10" s="1">
        <v>1316.15</v>
      </c>
      <c r="F10" s="2"/>
      <c r="G10" s="5">
        <f t="shared" si="3"/>
        <v>13858.109999999999</v>
      </c>
      <c r="H10" s="6"/>
      <c r="I10" s="13">
        <f t="shared" si="0"/>
        <v>13858.109999999999</v>
      </c>
      <c r="J10" s="7">
        <v>309267.76</v>
      </c>
      <c r="K10" s="6">
        <v>309267.76</v>
      </c>
      <c r="L10" s="12">
        <f t="shared" si="1"/>
        <v>0</v>
      </c>
      <c r="M10" s="93">
        <v>21492.82</v>
      </c>
      <c r="N10" s="94"/>
      <c r="O10" s="8">
        <f t="shared" si="4"/>
        <v>21492.82</v>
      </c>
      <c r="P10" s="6"/>
      <c r="Q10" s="52">
        <f t="shared" si="2"/>
        <v>21492.82</v>
      </c>
    </row>
    <row r="11" spans="2:17" ht="12.75">
      <c r="B11" s="49">
        <v>9</v>
      </c>
      <c r="C11" s="17" t="s">
        <v>18</v>
      </c>
      <c r="D11" s="18">
        <v>1560</v>
      </c>
      <c r="E11" s="19">
        <v>953560.43</v>
      </c>
      <c r="F11" s="20"/>
      <c r="G11" s="21">
        <f t="shared" si="3"/>
        <v>955120.43</v>
      </c>
      <c r="H11" s="22"/>
      <c r="I11" s="23">
        <f t="shared" si="0"/>
        <v>955120.43</v>
      </c>
      <c r="J11" s="24"/>
      <c r="K11" s="25"/>
      <c r="L11" s="26">
        <f t="shared" si="1"/>
        <v>0</v>
      </c>
      <c r="M11" s="95">
        <v>130433.88</v>
      </c>
      <c r="N11" s="96">
        <v>82485.84</v>
      </c>
      <c r="O11" s="25">
        <f t="shared" si="4"/>
        <v>212919.72</v>
      </c>
      <c r="P11" s="25"/>
      <c r="Q11" s="50">
        <f t="shared" si="2"/>
        <v>212919.72</v>
      </c>
    </row>
    <row r="12" spans="2:17" ht="12.75">
      <c r="B12" s="51">
        <v>10</v>
      </c>
      <c r="C12" s="4" t="s">
        <v>19</v>
      </c>
      <c r="D12" s="3">
        <v>14771.95</v>
      </c>
      <c r="E12" s="1"/>
      <c r="F12" s="2"/>
      <c r="G12" s="5">
        <f t="shared" si="3"/>
        <v>14771.95</v>
      </c>
      <c r="H12" s="6">
        <v>14771.95</v>
      </c>
      <c r="I12" s="13">
        <f t="shared" si="0"/>
        <v>0</v>
      </c>
      <c r="J12" s="7"/>
      <c r="K12" s="6"/>
      <c r="L12" s="12">
        <f t="shared" si="1"/>
        <v>0</v>
      </c>
      <c r="M12" s="93">
        <v>192619.06</v>
      </c>
      <c r="N12" s="94"/>
      <c r="O12" s="8">
        <f t="shared" si="4"/>
        <v>192619.06</v>
      </c>
      <c r="P12" s="6">
        <v>192619.06</v>
      </c>
      <c r="Q12" s="52">
        <f t="shared" si="2"/>
        <v>0</v>
      </c>
    </row>
    <row r="13" spans="2:17" ht="12.75">
      <c r="B13" s="49">
        <v>11</v>
      </c>
      <c r="C13" s="17" t="s">
        <v>20</v>
      </c>
      <c r="D13" s="18">
        <v>78799.74</v>
      </c>
      <c r="E13" s="19"/>
      <c r="F13" s="20"/>
      <c r="G13" s="21">
        <f t="shared" si="3"/>
        <v>78799.74</v>
      </c>
      <c r="H13" s="22">
        <v>70596.89</v>
      </c>
      <c r="I13" s="23">
        <f t="shared" si="0"/>
        <v>8202.850000000006</v>
      </c>
      <c r="J13" s="24">
        <v>62862.01</v>
      </c>
      <c r="K13" s="25">
        <v>62862.01</v>
      </c>
      <c r="L13" s="26">
        <f t="shared" si="1"/>
        <v>0</v>
      </c>
      <c r="M13" s="95">
        <v>31592.94</v>
      </c>
      <c r="N13" s="96"/>
      <c r="O13" s="25">
        <f t="shared" si="4"/>
        <v>31592.94</v>
      </c>
      <c r="P13" s="25">
        <v>31592.94</v>
      </c>
      <c r="Q13" s="50">
        <f t="shared" si="2"/>
        <v>0</v>
      </c>
    </row>
    <row r="14" spans="2:17" ht="12.75">
      <c r="B14" s="51">
        <v>12</v>
      </c>
      <c r="C14" s="4" t="s">
        <v>21</v>
      </c>
      <c r="D14" s="3">
        <v>7528.92</v>
      </c>
      <c r="E14" s="1"/>
      <c r="F14" s="2"/>
      <c r="G14" s="5">
        <f t="shared" si="3"/>
        <v>7528.92</v>
      </c>
      <c r="H14" s="6"/>
      <c r="I14" s="13">
        <f t="shared" si="0"/>
        <v>7528.92</v>
      </c>
      <c r="J14" s="7">
        <v>250346.9</v>
      </c>
      <c r="K14" s="6"/>
      <c r="L14" s="12">
        <f t="shared" si="1"/>
        <v>250346.9</v>
      </c>
      <c r="M14" s="93">
        <v>1224905.31</v>
      </c>
      <c r="N14" s="94"/>
      <c r="O14" s="8">
        <f t="shared" si="4"/>
        <v>1224905.31</v>
      </c>
      <c r="P14" s="6"/>
      <c r="Q14" s="52">
        <f t="shared" si="2"/>
        <v>1224905.31</v>
      </c>
    </row>
    <row r="15" spans="2:17" ht="12.75">
      <c r="B15" s="49">
        <v>14</v>
      </c>
      <c r="C15" s="17" t="s">
        <v>22</v>
      </c>
      <c r="D15" s="18">
        <v>18550.98</v>
      </c>
      <c r="E15" s="19"/>
      <c r="F15" s="20"/>
      <c r="G15" s="21">
        <f t="shared" si="3"/>
        <v>18550.98</v>
      </c>
      <c r="H15" s="22"/>
      <c r="I15" s="23">
        <f t="shared" si="0"/>
        <v>18550.98</v>
      </c>
      <c r="J15" s="24">
        <v>91022.49</v>
      </c>
      <c r="K15" s="25"/>
      <c r="L15" s="26">
        <f t="shared" si="1"/>
        <v>91022.49</v>
      </c>
      <c r="M15" s="95">
        <v>4363.75</v>
      </c>
      <c r="N15" s="96"/>
      <c r="O15" s="25">
        <f t="shared" si="4"/>
        <v>4363.75</v>
      </c>
      <c r="P15" s="25"/>
      <c r="Q15" s="50">
        <f t="shared" si="2"/>
        <v>4363.75</v>
      </c>
    </row>
    <row r="16" spans="2:17" ht="12.75">
      <c r="B16" s="51">
        <v>15</v>
      </c>
      <c r="C16" s="4" t="s">
        <v>23</v>
      </c>
      <c r="D16" s="3">
        <v>28473.18</v>
      </c>
      <c r="E16" s="1"/>
      <c r="F16" s="2"/>
      <c r="G16" s="5">
        <f t="shared" si="3"/>
        <v>28473.18</v>
      </c>
      <c r="H16" s="6"/>
      <c r="I16" s="13">
        <f t="shared" si="0"/>
        <v>28473.18</v>
      </c>
      <c r="J16" s="7"/>
      <c r="K16" s="6"/>
      <c r="L16" s="12">
        <f t="shared" si="1"/>
        <v>0</v>
      </c>
      <c r="M16" s="93">
        <v>83879.7</v>
      </c>
      <c r="N16" s="94"/>
      <c r="O16" s="8">
        <f t="shared" si="4"/>
        <v>83879.7</v>
      </c>
      <c r="P16" s="6"/>
      <c r="Q16" s="52">
        <f t="shared" si="2"/>
        <v>83879.7</v>
      </c>
    </row>
    <row r="17" spans="2:17" ht="12.75">
      <c r="B17" s="49">
        <v>16</v>
      </c>
      <c r="C17" s="17" t="s">
        <v>24</v>
      </c>
      <c r="D17" s="18"/>
      <c r="E17" s="19"/>
      <c r="F17" s="20"/>
      <c r="G17" s="21">
        <f t="shared" si="3"/>
        <v>0</v>
      </c>
      <c r="H17" s="22"/>
      <c r="I17" s="23">
        <f t="shared" si="0"/>
        <v>0</v>
      </c>
      <c r="J17" s="24">
        <v>1235587.88</v>
      </c>
      <c r="K17" s="25">
        <v>1235587.88</v>
      </c>
      <c r="L17" s="26">
        <f t="shared" si="1"/>
        <v>0</v>
      </c>
      <c r="M17" s="95">
        <v>136268.79</v>
      </c>
      <c r="N17" s="96"/>
      <c r="O17" s="25">
        <f t="shared" si="4"/>
        <v>136268.79</v>
      </c>
      <c r="P17" s="25">
        <v>136268.79</v>
      </c>
      <c r="Q17" s="50">
        <f t="shared" si="2"/>
        <v>0</v>
      </c>
    </row>
    <row r="18" spans="2:17" s="43" customFormat="1" ht="12.75">
      <c r="B18" s="53">
        <v>17</v>
      </c>
      <c r="C18" s="27" t="s">
        <v>25</v>
      </c>
      <c r="D18" s="28">
        <v>20733.75</v>
      </c>
      <c r="E18" s="29"/>
      <c r="F18" s="30">
        <v>638.8</v>
      </c>
      <c r="G18" s="31">
        <f t="shared" si="3"/>
        <v>21372.55</v>
      </c>
      <c r="H18" s="32">
        <v>21372.25</v>
      </c>
      <c r="I18" s="44">
        <f t="shared" si="0"/>
        <v>0.2999999999992724</v>
      </c>
      <c r="J18" s="33">
        <v>3177526.97</v>
      </c>
      <c r="K18" s="32">
        <v>4149244.58</v>
      </c>
      <c r="L18" s="11">
        <f t="shared" si="1"/>
        <v>-971717.6099999999</v>
      </c>
      <c r="M18" s="97">
        <v>971717.31</v>
      </c>
      <c r="N18" s="98"/>
      <c r="O18" s="34">
        <f t="shared" si="4"/>
        <v>971717.31</v>
      </c>
      <c r="P18" s="32"/>
      <c r="Q18" s="54">
        <f t="shared" si="2"/>
        <v>971717.31</v>
      </c>
    </row>
    <row r="19" spans="2:17" ht="12.75">
      <c r="B19" s="49">
        <v>18</v>
      </c>
      <c r="C19" s="17" t="s">
        <v>26</v>
      </c>
      <c r="D19" s="18">
        <v>15808</v>
      </c>
      <c r="E19" s="19">
        <v>7225</v>
      </c>
      <c r="F19" s="20"/>
      <c r="G19" s="21">
        <f t="shared" si="3"/>
        <v>23033</v>
      </c>
      <c r="H19" s="22"/>
      <c r="I19" s="23">
        <f t="shared" si="0"/>
        <v>23033</v>
      </c>
      <c r="J19" s="24"/>
      <c r="K19" s="25"/>
      <c r="L19" s="26">
        <f t="shared" si="1"/>
        <v>0</v>
      </c>
      <c r="M19" s="95">
        <v>10832.24</v>
      </c>
      <c r="N19" s="96"/>
      <c r="O19" s="25">
        <f t="shared" si="4"/>
        <v>10832.24</v>
      </c>
      <c r="P19" s="25"/>
      <c r="Q19" s="50">
        <f t="shared" si="2"/>
        <v>10832.24</v>
      </c>
    </row>
    <row r="20" spans="2:17" ht="12.75">
      <c r="B20" s="51">
        <v>19</v>
      </c>
      <c r="C20" s="4" t="s">
        <v>27</v>
      </c>
      <c r="D20" s="3">
        <v>154431.21</v>
      </c>
      <c r="E20" s="1">
        <v>43219.59</v>
      </c>
      <c r="F20" s="2"/>
      <c r="G20" s="5">
        <f t="shared" si="3"/>
        <v>197650.8</v>
      </c>
      <c r="H20" s="6"/>
      <c r="I20" s="13">
        <f t="shared" si="0"/>
        <v>197650.8</v>
      </c>
      <c r="J20" s="7">
        <v>626595.01</v>
      </c>
      <c r="K20" s="6"/>
      <c r="L20" s="12">
        <f t="shared" si="1"/>
        <v>626595.01</v>
      </c>
      <c r="M20" s="93">
        <v>98556.89</v>
      </c>
      <c r="N20" s="94"/>
      <c r="O20" s="8">
        <f t="shared" si="4"/>
        <v>98556.89</v>
      </c>
      <c r="P20" s="6"/>
      <c r="Q20" s="52">
        <f t="shared" si="2"/>
        <v>98556.89</v>
      </c>
    </row>
    <row r="21" spans="2:17" ht="12.75">
      <c r="B21" s="49">
        <v>20</v>
      </c>
      <c r="C21" s="17" t="s">
        <v>28</v>
      </c>
      <c r="D21" s="18">
        <v>5718.94</v>
      </c>
      <c r="E21" s="19"/>
      <c r="F21" s="20"/>
      <c r="G21" s="21">
        <f t="shared" si="3"/>
        <v>5718.94</v>
      </c>
      <c r="H21" s="22"/>
      <c r="I21" s="23">
        <f t="shared" si="0"/>
        <v>5718.94</v>
      </c>
      <c r="J21" s="24">
        <v>666631.28</v>
      </c>
      <c r="K21" s="25">
        <v>666631.28</v>
      </c>
      <c r="L21" s="26">
        <f t="shared" si="1"/>
        <v>0</v>
      </c>
      <c r="M21" s="95">
        <v>403737.97</v>
      </c>
      <c r="N21" s="96">
        <v>171347.45</v>
      </c>
      <c r="O21" s="25">
        <f t="shared" si="4"/>
        <v>575085.4199999999</v>
      </c>
      <c r="P21" s="25">
        <v>391930.06</v>
      </c>
      <c r="Q21" s="50">
        <f t="shared" si="2"/>
        <v>183155.35999999993</v>
      </c>
    </row>
    <row r="22" spans="2:17" ht="12.75">
      <c r="B22" s="51">
        <v>21</v>
      </c>
      <c r="C22" s="4" t="s">
        <v>29</v>
      </c>
      <c r="D22" s="3">
        <v>10869.4</v>
      </c>
      <c r="E22" s="1"/>
      <c r="F22" s="2"/>
      <c r="G22" s="5">
        <f t="shared" si="3"/>
        <v>10869.4</v>
      </c>
      <c r="H22" s="6">
        <v>10869.4</v>
      </c>
      <c r="I22" s="13">
        <f t="shared" si="0"/>
        <v>0</v>
      </c>
      <c r="J22" s="7">
        <v>2757390.62</v>
      </c>
      <c r="K22" s="6">
        <v>2757390.62</v>
      </c>
      <c r="L22" s="12">
        <f t="shared" si="1"/>
        <v>0</v>
      </c>
      <c r="M22" s="93">
        <v>224457.95</v>
      </c>
      <c r="N22" s="94"/>
      <c r="O22" s="8">
        <f t="shared" si="4"/>
        <v>224457.95</v>
      </c>
      <c r="P22" s="6">
        <v>224457.95</v>
      </c>
      <c r="Q22" s="52">
        <f t="shared" si="2"/>
        <v>0</v>
      </c>
    </row>
    <row r="23" spans="2:17" ht="12.75">
      <c r="B23" s="49">
        <v>22</v>
      </c>
      <c r="C23" s="17" t="s">
        <v>30</v>
      </c>
      <c r="D23" s="18"/>
      <c r="E23" s="19"/>
      <c r="F23" s="20"/>
      <c r="G23" s="21">
        <f t="shared" si="3"/>
        <v>0</v>
      </c>
      <c r="H23" s="22"/>
      <c r="I23" s="23">
        <f t="shared" si="0"/>
        <v>0</v>
      </c>
      <c r="J23" s="24">
        <v>530685.96</v>
      </c>
      <c r="K23" s="25">
        <v>530685.96</v>
      </c>
      <c r="L23" s="26">
        <f t="shared" si="1"/>
        <v>0</v>
      </c>
      <c r="M23" s="95">
        <v>2131343.56</v>
      </c>
      <c r="N23" s="96"/>
      <c r="O23" s="25">
        <f t="shared" si="4"/>
        <v>2131343.56</v>
      </c>
      <c r="P23" s="25">
        <v>2131343.56</v>
      </c>
      <c r="Q23" s="50">
        <f t="shared" si="2"/>
        <v>0</v>
      </c>
    </row>
    <row r="24" spans="2:17" ht="12.75">
      <c r="B24" s="51">
        <v>23</v>
      </c>
      <c r="C24" s="4" t="s">
        <v>31</v>
      </c>
      <c r="D24" s="3">
        <v>30481.07</v>
      </c>
      <c r="E24" s="1">
        <v>5561.66</v>
      </c>
      <c r="F24" s="2"/>
      <c r="G24" s="5">
        <f t="shared" si="3"/>
        <v>36042.729999999996</v>
      </c>
      <c r="H24" s="6"/>
      <c r="I24" s="13">
        <f t="shared" si="0"/>
        <v>36042.729999999996</v>
      </c>
      <c r="J24" s="7">
        <v>189606.08</v>
      </c>
      <c r="K24" s="6"/>
      <c r="L24" s="12">
        <f t="shared" si="1"/>
        <v>189606.08</v>
      </c>
      <c r="M24" s="93"/>
      <c r="N24" s="94"/>
      <c r="O24" s="8">
        <f t="shared" si="4"/>
        <v>0</v>
      </c>
      <c r="P24" s="6"/>
      <c r="Q24" s="52">
        <f t="shared" si="2"/>
        <v>0</v>
      </c>
    </row>
    <row r="25" spans="2:17" ht="12.75">
      <c r="B25" s="49">
        <v>24</v>
      </c>
      <c r="C25" s="17" t="s">
        <v>32</v>
      </c>
      <c r="D25" s="18"/>
      <c r="E25" s="19">
        <v>18205</v>
      </c>
      <c r="F25" s="20"/>
      <c r="G25" s="21">
        <f t="shared" si="3"/>
        <v>18205</v>
      </c>
      <c r="H25" s="22"/>
      <c r="I25" s="23">
        <f t="shared" si="0"/>
        <v>18205</v>
      </c>
      <c r="J25" s="24">
        <v>4410513.34</v>
      </c>
      <c r="K25" s="25"/>
      <c r="L25" s="26">
        <f t="shared" si="1"/>
        <v>4410513.34</v>
      </c>
      <c r="M25" s="95">
        <v>369150.67</v>
      </c>
      <c r="N25" s="96"/>
      <c r="O25" s="25">
        <f t="shared" si="4"/>
        <v>369150.67</v>
      </c>
      <c r="P25" s="25"/>
      <c r="Q25" s="50">
        <f t="shared" si="2"/>
        <v>369150.67</v>
      </c>
    </row>
    <row r="26" spans="2:17" ht="12.75">
      <c r="B26" s="51">
        <v>25</v>
      </c>
      <c r="C26" s="4" t="s">
        <v>33</v>
      </c>
      <c r="D26" s="3">
        <v>34369.66</v>
      </c>
      <c r="E26" s="1">
        <v>720.09</v>
      </c>
      <c r="F26" s="2"/>
      <c r="G26" s="5">
        <f t="shared" si="3"/>
        <v>35089.75</v>
      </c>
      <c r="H26" s="6">
        <v>16951.55</v>
      </c>
      <c r="I26" s="13">
        <f t="shared" si="0"/>
        <v>18138.2</v>
      </c>
      <c r="J26" s="7"/>
      <c r="K26" s="6"/>
      <c r="L26" s="12">
        <f t="shared" si="1"/>
        <v>0</v>
      </c>
      <c r="M26" s="93">
        <v>168427.29</v>
      </c>
      <c r="N26" s="94"/>
      <c r="O26" s="8">
        <f t="shared" si="4"/>
        <v>168427.29</v>
      </c>
      <c r="P26" s="6">
        <v>168427.29</v>
      </c>
      <c r="Q26" s="52">
        <f t="shared" si="2"/>
        <v>0</v>
      </c>
    </row>
    <row r="27" spans="2:17" s="43" customFormat="1" ht="12.75">
      <c r="B27" s="55">
        <v>26</v>
      </c>
      <c r="C27" s="35" t="s">
        <v>34</v>
      </c>
      <c r="D27" s="36">
        <v>327107.7</v>
      </c>
      <c r="E27" s="37">
        <v>68141.01</v>
      </c>
      <c r="F27" s="38"/>
      <c r="G27" s="39">
        <f t="shared" si="3"/>
        <v>395248.71</v>
      </c>
      <c r="H27" s="40">
        <v>394145.71</v>
      </c>
      <c r="I27" s="46">
        <f t="shared" si="0"/>
        <v>1103</v>
      </c>
      <c r="J27" s="41"/>
      <c r="K27" s="42"/>
      <c r="L27" s="47">
        <f t="shared" si="1"/>
        <v>0</v>
      </c>
      <c r="M27" s="99">
        <v>1374699.94</v>
      </c>
      <c r="N27" s="100">
        <v>126000.7</v>
      </c>
      <c r="O27" s="42">
        <f t="shared" si="4"/>
        <v>1500700.64</v>
      </c>
      <c r="P27" s="42">
        <v>1641300.34</v>
      </c>
      <c r="Q27" s="56">
        <f t="shared" si="2"/>
        <v>-140599.7000000002</v>
      </c>
    </row>
    <row r="28" spans="2:17" ht="12.75">
      <c r="B28" s="51">
        <v>27</v>
      </c>
      <c r="C28" s="4" t="s">
        <v>35</v>
      </c>
      <c r="D28" s="3"/>
      <c r="E28" s="1"/>
      <c r="F28" s="2"/>
      <c r="G28" s="5">
        <f t="shared" si="3"/>
        <v>0</v>
      </c>
      <c r="H28" s="6"/>
      <c r="I28" s="13">
        <f t="shared" si="0"/>
        <v>0</v>
      </c>
      <c r="J28" s="7">
        <v>2177189.64</v>
      </c>
      <c r="K28" s="6">
        <v>2177189.64</v>
      </c>
      <c r="L28" s="12">
        <f t="shared" si="1"/>
        <v>0</v>
      </c>
      <c r="M28" s="93">
        <v>384747.03</v>
      </c>
      <c r="N28" s="94"/>
      <c r="O28" s="8">
        <f t="shared" si="4"/>
        <v>384747.03</v>
      </c>
      <c r="P28" s="6">
        <v>384747.03</v>
      </c>
      <c r="Q28" s="52">
        <f t="shared" si="2"/>
        <v>0</v>
      </c>
    </row>
    <row r="29" spans="2:17" ht="12.75">
      <c r="B29" s="49">
        <v>28</v>
      </c>
      <c r="C29" s="17" t="s">
        <v>36</v>
      </c>
      <c r="D29" s="18">
        <v>18820</v>
      </c>
      <c r="E29" s="19">
        <v>4545</v>
      </c>
      <c r="F29" s="20"/>
      <c r="G29" s="21">
        <f t="shared" si="3"/>
        <v>23365</v>
      </c>
      <c r="H29" s="22"/>
      <c r="I29" s="23">
        <f t="shared" si="0"/>
        <v>23365</v>
      </c>
      <c r="J29" s="24">
        <v>2339711.14</v>
      </c>
      <c r="K29" s="25">
        <v>2339711.14</v>
      </c>
      <c r="L29" s="26">
        <f t="shared" si="1"/>
        <v>0</v>
      </c>
      <c r="M29" s="95">
        <v>2058355.13</v>
      </c>
      <c r="N29" s="96">
        <v>792664.25</v>
      </c>
      <c r="O29" s="25">
        <f t="shared" si="4"/>
        <v>2851019.38</v>
      </c>
      <c r="P29" s="25">
        <v>2851019.38</v>
      </c>
      <c r="Q29" s="50">
        <f t="shared" si="2"/>
        <v>0</v>
      </c>
    </row>
    <row r="30" spans="2:17" ht="12.75">
      <c r="B30" s="51">
        <v>29</v>
      </c>
      <c r="C30" s="4" t="s">
        <v>37</v>
      </c>
      <c r="D30" s="3"/>
      <c r="E30" s="1">
        <v>143672</v>
      </c>
      <c r="F30" s="2"/>
      <c r="G30" s="5">
        <f t="shared" si="3"/>
        <v>143672</v>
      </c>
      <c r="H30" s="6"/>
      <c r="I30" s="13">
        <f t="shared" si="0"/>
        <v>143672</v>
      </c>
      <c r="J30" s="7">
        <v>87436</v>
      </c>
      <c r="K30" s="6"/>
      <c r="L30" s="12">
        <f t="shared" si="1"/>
        <v>87436</v>
      </c>
      <c r="M30" s="93">
        <v>186579.62</v>
      </c>
      <c r="N30" s="94"/>
      <c r="O30" s="8">
        <f t="shared" si="4"/>
        <v>186579.62</v>
      </c>
      <c r="P30" s="6"/>
      <c r="Q30" s="52">
        <f t="shared" si="2"/>
        <v>186579.62</v>
      </c>
    </row>
    <row r="31" spans="2:17" ht="12.75">
      <c r="B31" s="49">
        <v>30</v>
      </c>
      <c r="C31" s="17" t="s">
        <v>38</v>
      </c>
      <c r="D31" s="18">
        <v>4475.13</v>
      </c>
      <c r="E31" s="19">
        <v>370.36</v>
      </c>
      <c r="F31" s="20"/>
      <c r="G31" s="21">
        <f t="shared" si="3"/>
        <v>4845.49</v>
      </c>
      <c r="H31" s="22"/>
      <c r="I31" s="23">
        <f t="shared" si="0"/>
        <v>4845.49</v>
      </c>
      <c r="J31" s="24"/>
      <c r="K31" s="25"/>
      <c r="L31" s="26">
        <f t="shared" si="1"/>
        <v>0</v>
      </c>
      <c r="M31" s="95">
        <v>138627.86</v>
      </c>
      <c r="N31" s="96">
        <v>0</v>
      </c>
      <c r="O31" s="25">
        <f t="shared" si="4"/>
        <v>138627.86</v>
      </c>
      <c r="P31" s="25"/>
      <c r="Q31" s="50">
        <f t="shared" si="2"/>
        <v>138627.86</v>
      </c>
    </row>
    <row r="32" spans="2:17" ht="12.75">
      <c r="B32" s="51">
        <v>31</v>
      </c>
      <c r="C32" s="4" t="s">
        <v>39</v>
      </c>
      <c r="D32" s="3">
        <v>17675.3</v>
      </c>
      <c r="E32" s="1"/>
      <c r="F32" s="2"/>
      <c r="G32" s="5">
        <f t="shared" si="3"/>
        <v>17675.3</v>
      </c>
      <c r="H32" s="6"/>
      <c r="I32" s="13">
        <f t="shared" si="0"/>
        <v>17675.3</v>
      </c>
      <c r="J32" s="7"/>
      <c r="K32" s="6"/>
      <c r="L32" s="12">
        <f t="shared" si="1"/>
        <v>0</v>
      </c>
      <c r="M32" s="93">
        <v>1159218.41</v>
      </c>
      <c r="N32" s="94">
        <v>0</v>
      </c>
      <c r="O32" s="8">
        <f t="shared" si="4"/>
        <v>1159218.41</v>
      </c>
      <c r="P32" s="6"/>
      <c r="Q32" s="52">
        <f t="shared" si="2"/>
        <v>1159218.41</v>
      </c>
    </row>
    <row r="33" spans="2:17" ht="12.75">
      <c r="B33" s="49">
        <v>32</v>
      </c>
      <c r="C33" s="17" t="s">
        <v>40</v>
      </c>
      <c r="D33" s="18">
        <v>221093.19</v>
      </c>
      <c r="E33" s="19">
        <v>83428.38</v>
      </c>
      <c r="F33" s="20"/>
      <c r="G33" s="21">
        <f t="shared" si="3"/>
        <v>304521.57</v>
      </c>
      <c r="H33" s="22"/>
      <c r="I33" s="23">
        <f t="shared" si="0"/>
        <v>304521.57</v>
      </c>
      <c r="J33" s="24"/>
      <c r="K33" s="25"/>
      <c r="L33" s="26">
        <f t="shared" si="1"/>
        <v>0</v>
      </c>
      <c r="M33" s="95">
        <v>440943.92</v>
      </c>
      <c r="N33" s="96"/>
      <c r="O33" s="25">
        <f t="shared" si="4"/>
        <v>440943.92</v>
      </c>
      <c r="P33" s="25"/>
      <c r="Q33" s="50">
        <f t="shared" si="2"/>
        <v>440943.92</v>
      </c>
    </row>
    <row r="34" spans="2:17" ht="12.75">
      <c r="B34" s="51">
        <v>33</v>
      </c>
      <c r="C34" s="4" t="s">
        <v>41</v>
      </c>
      <c r="D34" s="3">
        <v>45268.33</v>
      </c>
      <c r="E34" s="1">
        <v>6263.3</v>
      </c>
      <c r="F34" s="2"/>
      <c r="G34" s="5">
        <f t="shared" si="3"/>
        <v>51531.630000000005</v>
      </c>
      <c r="H34" s="6">
        <v>34737.34</v>
      </c>
      <c r="I34" s="13">
        <f t="shared" si="0"/>
        <v>16794.290000000008</v>
      </c>
      <c r="J34" s="7">
        <v>402242.58</v>
      </c>
      <c r="K34" s="6">
        <v>402242.58</v>
      </c>
      <c r="L34" s="12">
        <f t="shared" si="1"/>
        <v>0</v>
      </c>
      <c r="M34" s="93">
        <v>10507.87</v>
      </c>
      <c r="N34" s="94"/>
      <c r="O34" s="8">
        <f t="shared" si="4"/>
        <v>10507.87</v>
      </c>
      <c r="P34" s="6">
        <v>10507.87</v>
      </c>
      <c r="Q34" s="52">
        <f t="shared" si="2"/>
        <v>0</v>
      </c>
    </row>
    <row r="35" spans="2:17" ht="12.75">
      <c r="B35" s="49">
        <v>34</v>
      </c>
      <c r="C35" s="17" t="s">
        <v>42</v>
      </c>
      <c r="D35" s="18"/>
      <c r="E35" s="19"/>
      <c r="F35" s="20"/>
      <c r="G35" s="21">
        <f t="shared" si="3"/>
        <v>0</v>
      </c>
      <c r="H35" s="22"/>
      <c r="I35" s="23">
        <f t="shared" si="0"/>
        <v>0</v>
      </c>
      <c r="J35" s="24"/>
      <c r="K35" s="25"/>
      <c r="L35" s="26">
        <f t="shared" si="1"/>
        <v>0</v>
      </c>
      <c r="M35" s="95"/>
      <c r="N35" s="96"/>
      <c r="O35" s="25">
        <f t="shared" si="4"/>
        <v>0</v>
      </c>
      <c r="P35" s="25"/>
      <c r="Q35" s="50">
        <f t="shared" si="2"/>
        <v>0</v>
      </c>
    </row>
    <row r="36" spans="2:17" ht="12.75">
      <c r="B36" s="51">
        <v>35</v>
      </c>
      <c r="C36" s="4" t="s">
        <v>43</v>
      </c>
      <c r="D36" s="3"/>
      <c r="E36" s="1"/>
      <c r="F36" s="2"/>
      <c r="G36" s="5">
        <f t="shared" si="3"/>
        <v>0</v>
      </c>
      <c r="H36" s="6"/>
      <c r="I36" s="13">
        <f t="shared" si="0"/>
        <v>0</v>
      </c>
      <c r="J36" s="7"/>
      <c r="K36" s="6"/>
      <c r="L36" s="12">
        <f t="shared" si="1"/>
        <v>0</v>
      </c>
      <c r="M36" s="93"/>
      <c r="N36" s="94"/>
      <c r="O36" s="8">
        <f t="shared" si="4"/>
        <v>0</v>
      </c>
      <c r="P36" s="6"/>
      <c r="Q36" s="52">
        <f t="shared" si="2"/>
        <v>0</v>
      </c>
    </row>
    <row r="37" spans="2:17" ht="12.75">
      <c r="B37" s="49">
        <v>36</v>
      </c>
      <c r="C37" s="17" t="s">
        <v>44</v>
      </c>
      <c r="D37" s="18"/>
      <c r="E37" s="19"/>
      <c r="F37" s="20"/>
      <c r="G37" s="21">
        <f t="shared" si="3"/>
        <v>0</v>
      </c>
      <c r="H37" s="22"/>
      <c r="I37" s="23">
        <f t="shared" si="0"/>
        <v>0</v>
      </c>
      <c r="J37" s="24">
        <v>3805359.09</v>
      </c>
      <c r="K37" s="25">
        <v>3805359.09</v>
      </c>
      <c r="L37" s="26">
        <f t="shared" si="1"/>
        <v>0</v>
      </c>
      <c r="M37" s="95">
        <v>227826.31</v>
      </c>
      <c r="N37" s="96"/>
      <c r="O37" s="25">
        <f t="shared" si="4"/>
        <v>227826.31</v>
      </c>
      <c r="P37" s="25">
        <v>227826.31</v>
      </c>
      <c r="Q37" s="50">
        <f t="shared" si="2"/>
        <v>0</v>
      </c>
    </row>
    <row r="38" spans="2:17" ht="12.75">
      <c r="B38" s="51">
        <v>37</v>
      </c>
      <c r="C38" s="4" t="s">
        <v>45</v>
      </c>
      <c r="D38" s="3">
        <v>133412.14</v>
      </c>
      <c r="E38" s="1">
        <v>11000</v>
      </c>
      <c r="F38" s="2"/>
      <c r="G38" s="5">
        <f t="shared" si="3"/>
        <v>144412.14</v>
      </c>
      <c r="H38" s="6">
        <v>133412.14</v>
      </c>
      <c r="I38" s="13">
        <f t="shared" si="0"/>
        <v>11000</v>
      </c>
      <c r="J38" s="7">
        <v>278209.45</v>
      </c>
      <c r="K38" s="6">
        <v>278209.45</v>
      </c>
      <c r="L38" s="12">
        <f t="shared" si="1"/>
        <v>0</v>
      </c>
      <c r="M38" s="93">
        <v>595215.01</v>
      </c>
      <c r="N38" s="94"/>
      <c r="O38" s="8">
        <f t="shared" si="4"/>
        <v>595215.01</v>
      </c>
      <c r="P38" s="6">
        <v>595215.01</v>
      </c>
      <c r="Q38" s="52">
        <f t="shared" si="2"/>
        <v>0</v>
      </c>
    </row>
    <row r="39" spans="2:17" ht="12.75">
      <c r="B39" s="49">
        <v>38</v>
      </c>
      <c r="C39" s="17" t="s">
        <v>46</v>
      </c>
      <c r="D39" s="18">
        <v>133339.48</v>
      </c>
      <c r="E39" s="19">
        <v>1079.64</v>
      </c>
      <c r="F39" s="20"/>
      <c r="G39" s="21">
        <f t="shared" si="3"/>
        <v>134419.12000000002</v>
      </c>
      <c r="H39" s="22"/>
      <c r="I39" s="23">
        <f t="shared" si="0"/>
        <v>134419.12000000002</v>
      </c>
      <c r="J39" s="24"/>
      <c r="K39" s="25"/>
      <c r="L39" s="26">
        <f t="shared" si="1"/>
        <v>0</v>
      </c>
      <c r="M39" s="95">
        <v>112622.12</v>
      </c>
      <c r="N39" s="96"/>
      <c r="O39" s="25">
        <f t="shared" si="4"/>
        <v>112622.12</v>
      </c>
      <c r="P39" s="25">
        <v>82924.08</v>
      </c>
      <c r="Q39" s="50">
        <f t="shared" si="2"/>
        <v>29698.039999999994</v>
      </c>
    </row>
    <row r="40" spans="2:17" ht="12.75">
      <c r="B40" s="51">
        <v>39</v>
      </c>
      <c r="C40" s="4" t="s">
        <v>47</v>
      </c>
      <c r="D40" s="3">
        <v>20441.4</v>
      </c>
      <c r="E40" s="1">
        <v>152339.87</v>
      </c>
      <c r="F40" s="2"/>
      <c r="G40" s="5">
        <f t="shared" si="3"/>
        <v>172781.27</v>
      </c>
      <c r="H40" s="6"/>
      <c r="I40" s="13">
        <f t="shared" si="0"/>
        <v>172781.27</v>
      </c>
      <c r="J40" s="7">
        <v>2439849.99</v>
      </c>
      <c r="K40" s="6"/>
      <c r="L40" s="12">
        <f t="shared" si="1"/>
        <v>2439849.99</v>
      </c>
      <c r="M40" s="93">
        <v>434148.69</v>
      </c>
      <c r="N40" s="94">
        <v>0</v>
      </c>
      <c r="O40" s="8">
        <f t="shared" si="4"/>
        <v>434148.69</v>
      </c>
      <c r="P40" s="6"/>
      <c r="Q40" s="52">
        <f t="shared" si="2"/>
        <v>434148.69</v>
      </c>
    </row>
    <row r="41" spans="2:17" ht="12.75">
      <c r="B41" s="49">
        <v>40</v>
      </c>
      <c r="C41" s="17" t="s">
        <v>48</v>
      </c>
      <c r="D41" s="18">
        <v>1691.4</v>
      </c>
      <c r="E41" s="19"/>
      <c r="F41" s="20"/>
      <c r="G41" s="21">
        <f t="shared" si="3"/>
        <v>1691.4</v>
      </c>
      <c r="H41" s="22"/>
      <c r="I41" s="23">
        <f t="shared" si="0"/>
        <v>1691.4</v>
      </c>
      <c r="J41" s="24"/>
      <c r="K41" s="25"/>
      <c r="L41" s="26">
        <f t="shared" si="1"/>
        <v>0</v>
      </c>
      <c r="M41" s="95"/>
      <c r="N41" s="96"/>
      <c r="O41" s="25">
        <f t="shared" si="4"/>
        <v>0</v>
      </c>
      <c r="P41" s="25"/>
      <c r="Q41" s="50">
        <f t="shared" si="2"/>
        <v>0</v>
      </c>
    </row>
    <row r="42" spans="2:17" ht="12.75">
      <c r="B42" s="51">
        <v>41</v>
      </c>
      <c r="C42" s="4" t="s">
        <v>49</v>
      </c>
      <c r="D42" s="3">
        <v>23363.6</v>
      </c>
      <c r="E42" s="1"/>
      <c r="F42" s="2"/>
      <c r="G42" s="5">
        <f t="shared" si="3"/>
        <v>23363.6</v>
      </c>
      <c r="H42" s="6">
        <v>23363.6</v>
      </c>
      <c r="I42" s="13">
        <f t="shared" si="0"/>
        <v>0</v>
      </c>
      <c r="J42" s="7">
        <v>461360.84</v>
      </c>
      <c r="K42" s="6">
        <v>461360.84</v>
      </c>
      <c r="L42" s="12">
        <f t="shared" si="1"/>
        <v>0</v>
      </c>
      <c r="M42" s="93">
        <v>89772.08</v>
      </c>
      <c r="N42" s="94"/>
      <c r="O42" s="8">
        <f t="shared" si="4"/>
        <v>89772.08</v>
      </c>
      <c r="P42" s="6">
        <v>89772.08</v>
      </c>
      <c r="Q42" s="52">
        <f t="shared" si="2"/>
        <v>0</v>
      </c>
    </row>
    <row r="43" spans="2:17" ht="12.75">
      <c r="B43" s="49">
        <v>42</v>
      </c>
      <c r="C43" s="17" t="s">
        <v>50</v>
      </c>
      <c r="D43" s="18">
        <v>89940.31</v>
      </c>
      <c r="E43" s="19">
        <v>61904</v>
      </c>
      <c r="F43" s="20"/>
      <c r="G43" s="21">
        <f t="shared" si="3"/>
        <v>151844.31</v>
      </c>
      <c r="H43" s="22"/>
      <c r="I43" s="23">
        <f t="shared" si="0"/>
        <v>151844.31</v>
      </c>
      <c r="J43" s="24">
        <v>233005.91</v>
      </c>
      <c r="K43" s="25"/>
      <c r="L43" s="26">
        <f t="shared" si="1"/>
        <v>233005.91</v>
      </c>
      <c r="M43" s="95"/>
      <c r="N43" s="96">
        <v>0</v>
      </c>
      <c r="O43" s="25">
        <f t="shared" si="4"/>
        <v>0</v>
      </c>
      <c r="P43" s="25"/>
      <c r="Q43" s="50">
        <f t="shared" si="2"/>
        <v>0</v>
      </c>
    </row>
    <row r="44" spans="2:17" ht="12.75">
      <c r="B44" s="51">
        <v>43</v>
      </c>
      <c r="C44" s="4" t="s">
        <v>51</v>
      </c>
      <c r="D44" s="3">
        <v>3103.32</v>
      </c>
      <c r="E44" s="1"/>
      <c r="F44" s="2"/>
      <c r="G44" s="5">
        <f t="shared" si="3"/>
        <v>3103.32</v>
      </c>
      <c r="H44" s="6">
        <v>965.25</v>
      </c>
      <c r="I44" s="13">
        <f t="shared" si="0"/>
        <v>2138.07</v>
      </c>
      <c r="J44" s="7">
        <v>3653895.21</v>
      </c>
      <c r="K44" s="6">
        <v>3653895.21</v>
      </c>
      <c r="L44" s="12">
        <f t="shared" si="1"/>
        <v>0</v>
      </c>
      <c r="M44" s="93">
        <v>630007.1</v>
      </c>
      <c r="N44" s="94">
        <v>455174.95</v>
      </c>
      <c r="O44" s="8">
        <f t="shared" si="4"/>
        <v>1085182.05</v>
      </c>
      <c r="P44" s="6">
        <v>1085182.05</v>
      </c>
      <c r="Q44" s="52">
        <f t="shared" si="2"/>
        <v>0</v>
      </c>
    </row>
    <row r="45" spans="2:17" ht="12.75">
      <c r="B45" s="49">
        <v>44</v>
      </c>
      <c r="C45" s="17" t="s">
        <v>52</v>
      </c>
      <c r="D45" s="18">
        <v>33809.3</v>
      </c>
      <c r="E45" s="19"/>
      <c r="F45" s="20"/>
      <c r="G45" s="21">
        <f t="shared" si="3"/>
        <v>33809.3</v>
      </c>
      <c r="H45" s="22">
        <v>32028.15</v>
      </c>
      <c r="I45" s="23">
        <f t="shared" si="0"/>
        <v>1781.1500000000015</v>
      </c>
      <c r="J45" s="24">
        <v>176518.92</v>
      </c>
      <c r="K45" s="25">
        <v>176518.92</v>
      </c>
      <c r="L45" s="26">
        <f t="shared" si="1"/>
        <v>0</v>
      </c>
      <c r="M45" s="95">
        <v>110177.41</v>
      </c>
      <c r="N45" s="96"/>
      <c r="O45" s="25">
        <f t="shared" si="4"/>
        <v>110177.41</v>
      </c>
      <c r="P45" s="25">
        <v>110177.41</v>
      </c>
      <c r="Q45" s="50">
        <f t="shared" si="2"/>
        <v>0</v>
      </c>
    </row>
    <row r="46" spans="2:17" ht="12.75">
      <c r="B46" s="51">
        <v>45</v>
      </c>
      <c r="C46" s="4" t="s">
        <v>53</v>
      </c>
      <c r="D46" s="3">
        <v>4286.1</v>
      </c>
      <c r="E46" s="1"/>
      <c r="F46" s="2"/>
      <c r="G46" s="5">
        <f t="shared" si="3"/>
        <v>4286.1</v>
      </c>
      <c r="H46" s="6"/>
      <c r="I46" s="13">
        <f t="shared" si="0"/>
        <v>4286.1</v>
      </c>
      <c r="J46" s="7">
        <v>2749975.45</v>
      </c>
      <c r="K46" s="6">
        <v>2749975.45</v>
      </c>
      <c r="L46" s="12">
        <f t="shared" si="1"/>
        <v>0</v>
      </c>
      <c r="M46" s="93">
        <v>1497705.41</v>
      </c>
      <c r="N46" s="94">
        <v>258976.05</v>
      </c>
      <c r="O46" s="8">
        <f t="shared" si="4"/>
        <v>1756681.46</v>
      </c>
      <c r="P46" s="6">
        <v>1756681.46</v>
      </c>
      <c r="Q46" s="52">
        <f t="shared" si="2"/>
        <v>0</v>
      </c>
    </row>
    <row r="47" spans="2:17" ht="12.75">
      <c r="B47" s="49">
        <v>46</v>
      </c>
      <c r="C47" s="17" t="s">
        <v>54</v>
      </c>
      <c r="D47" s="18">
        <v>11933.99</v>
      </c>
      <c r="E47" s="19">
        <v>314.06</v>
      </c>
      <c r="F47" s="20"/>
      <c r="G47" s="21">
        <f t="shared" si="3"/>
        <v>12248.05</v>
      </c>
      <c r="H47" s="22">
        <v>5205.49</v>
      </c>
      <c r="I47" s="23">
        <f t="shared" si="0"/>
        <v>7042.5599999999995</v>
      </c>
      <c r="J47" s="24"/>
      <c r="K47" s="25"/>
      <c r="L47" s="26">
        <f t="shared" si="1"/>
        <v>0</v>
      </c>
      <c r="M47" s="95"/>
      <c r="N47" s="96"/>
      <c r="O47" s="25">
        <f t="shared" si="4"/>
        <v>0</v>
      </c>
      <c r="P47" s="25"/>
      <c r="Q47" s="50">
        <f t="shared" si="2"/>
        <v>0</v>
      </c>
    </row>
    <row r="48" spans="2:17" ht="12.75">
      <c r="B48" s="51">
        <v>47</v>
      </c>
      <c r="C48" s="4" t="s">
        <v>55</v>
      </c>
      <c r="D48" s="3">
        <v>553.72</v>
      </c>
      <c r="E48" s="1"/>
      <c r="F48" s="2"/>
      <c r="G48" s="5">
        <f t="shared" si="3"/>
        <v>553.72</v>
      </c>
      <c r="H48" s="6"/>
      <c r="I48" s="13">
        <f t="shared" si="0"/>
        <v>553.72</v>
      </c>
      <c r="J48" s="7"/>
      <c r="K48" s="6"/>
      <c r="L48" s="12">
        <f t="shared" si="1"/>
        <v>0</v>
      </c>
      <c r="M48" s="93">
        <v>2474696.7</v>
      </c>
      <c r="N48" s="94"/>
      <c r="O48" s="8">
        <f t="shared" si="4"/>
        <v>2474696.7</v>
      </c>
      <c r="P48" s="6">
        <v>2474696.7</v>
      </c>
      <c r="Q48" s="52">
        <f t="shared" si="2"/>
        <v>0</v>
      </c>
    </row>
    <row r="49" spans="2:17" ht="12.75">
      <c r="B49" s="49">
        <v>48</v>
      </c>
      <c r="C49" s="17" t="s">
        <v>56</v>
      </c>
      <c r="D49" s="18">
        <v>12817</v>
      </c>
      <c r="E49" s="19"/>
      <c r="F49" s="20"/>
      <c r="G49" s="21">
        <f t="shared" si="3"/>
        <v>12817</v>
      </c>
      <c r="H49" s="22">
        <v>8227.94</v>
      </c>
      <c r="I49" s="23">
        <f t="shared" si="0"/>
        <v>4589.0599999999995</v>
      </c>
      <c r="J49" s="24">
        <v>196076.67</v>
      </c>
      <c r="K49" s="25">
        <v>196076.67</v>
      </c>
      <c r="L49" s="26">
        <f t="shared" si="1"/>
        <v>0</v>
      </c>
      <c r="M49" s="95">
        <v>65621.97</v>
      </c>
      <c r="N49" s="96"/>
      <c r="O49" s="25">
        <f t="shared" si="4"/>
        <v>65621.97</v>
      </c>
      <c r="P49" s="25">
        <v>65621.97</v>
      </c>
      <c r="Q49" s="50">
        <f t="shared" si="2"/>
        <v>0</v>
      </c>
    </row>
    <row r="50" spans="2:17" ht="12.75">
      <c r="B50" s="51">
        <v>49</v>
      </c>
      <c r="C50" s="4" t="s">
        <v>57</v>
      </c>
      <c r="D50" s="3">
        <v>82389.36</v>
      </c>
      <c r="E50" s="1">
        <v>792.15</v>
      </c>
      <c r="F50" s="2">
        <v>13409.2</v>
      </c>
      <c r="G50" s="5">
        <f t="shared" si="3"/>
        <v>96590.70999999999</v>
      </c>
      <c r="H50" s="6">
        <v>96037.02</v>
      </c>
      <c r="I50" s="13">
        <f t="shared" si="0"/>
        <v>553.6899999999878</v>
      </c>
      <c r="J50" s="7"/>
      <c r="K50" s="6"/>
      <c r="L50" s="12">
        <f t="shared" si="1"/>
        <v>0</v>
      </c>
      <c r="M50" s="93"/>
      <c r="N50" s="94">
        <v>18248.6</v>
      </c>
      <c r="O50" s="8">
        <f t="shared" si="4"/>
        <v>18248.6</v>
      </c>
      <c r="P50" s="6">
        <v>18248.6</v>
      </c>
      <c r="Q50" s="52">
        <f t="shared" si="2"/>
        <v>0</v>
      </c>
    </row>
    <row r="51" spans="2:17" ht="12.75">
      <c r="B51" s="49">
        <v>50</v>
      </c>
      <c r="C51" s="17" t="s">
        <v>58</v>
      </c>
      <c r="D51" s="18"/>
      <c r="E51" s="19"/>
      <c r="F51" s="20"/>
      <c r="G51" s="21">
        <f t="shared" si="3"/>
        <v>0</v>
      </c>
      <c r="H51" s="22"/>
      <c r="I51" s="23">
        <f t="shared" si="0"/>
        <v>0</v>
      </c>
      <c r="J51" s="24">
        <v>80567</v>
      </c>
      <c r="K51" s="25">
        <v>80567</v>
      </c>
      <c r="L51" s="26">
        <f t="shared" si="1"/>
        <v>0</v>
      </c>
      <c r="M51" s="95">
        <v>401155.36</v>
      </c>
      <c r="N51" s="96"/>
      <c r="O51" s="25">
        <f t="shared" si="4"/>
        <v>401155.36</v>
      </c>
      <c r="P51" s="25">
        <v>401155.36</v>
      </c>
      <c r="Q51" s="50">
        <f t="shared" si="2"/>
        <v>0</v>
      </c>
    </row>
    <row r="52" spans="2:17" ht="12.75">
      <c r="B52" s="51">
        <v>51</v>
      </c>
      <c r="C52" s="4" t="s">
        <v>59</v>
      </c>
      <c r="D52" s="3">
        <v>191508.16</v>
      </c>
      <c r="E52" s="1"/>
      <c r="F52" s="2"/>
      <c r="G52" s="5">
        <f t="shared" si="3"/>
        <v>191508.16</v>
      </c>
      <c r="H52" s="6">
        <v>191508.16</v>
      </c>
      <c r="I52" s="13">
        <f t="shared" si="0"/>
        <v>0</v>
      </c>
      <c r="J52" s="7">
        <v>94916.04</v>
      </c>
      <c r="K52" s="6">
        <v>94916.04</v>
      </c>
      <c r="L52" s="12">
        <f t="shared" si="1"/>
        <v>0</v>
      </c>
      <c r="M52" s="93">
        <v>344496.43</v>
      </c>
      <c r="N52" s="94">
        <v>53406.24</v>
      </c>
      <c r="O52" s="8">
        <f t="shared" si="4"/>
        <v>397902.67</v>
      </c>
      <c r="P52" s="6">
        <v>397902.67</v>
      </c>
      <c r="Q52" s="52">
        <f t="shared" si="2"/>
        <v>0</v>
      </c>
    </row>
    <row r="53" spans="2:17" ht="12.75">
      <c r="B53" s="49">
        <v>52</v>
      </c>
      <c r="C53" s="17" t="s">
        <v>60</v>
      </c>
      <c r="D53" s="18">
        <v>490464.42</v>
      </c>
      <c r="E53" s="19">
        <v>31</v>
      </c>
      <c r="F53" s="20"/>
      <c r="G53" s="21">
        <f t="shared" si="3"/>
        <v>490495.42</v>
      </c>
      <c r="H53" s="22"/>
      <c r="I53" s="23">
        <f t="shared" si="0"/>
        <v>490495.42</v>
      </c>
      <c r="J53" s="24">
        <v>115510.08</v>
      </c>
      <c r="K53" s="25"/>
      <c r="L53" s="26">
        <f t="shared" si="1"/>
        <v>115510.08</v>
      </c>
      <c r="M53" s="95">
        <v>406073.48</v>
      </c>
      <c r="N53" s="96">
        <v>0</v>
      </c>
      <c r="O53" s="25">
        <f t="shared" si="4"/>
        <v>406073.48</v>
      </c>
      <c r="P53" s="25"/>
      <c r="Q53" s="50">
        <f t="shared" si="2"/>
        <v>406073.48</v>
      </c>
    </row>
    <row r="54" spans="2:17" ht="12.75">
      <c r="B54" s="51">
        <v>53</v>
      </c>
      <c r="C54" s="4" t="s">
        <v>61</v>
      </c>
      <c r="D54" s="3"/>
      <c r="E54" s="1">
        <v>121.8</v>
      </c>
      <c r="F54" s="2"/>
      <c r="G54" s="5">
        <f t="shared" si="3"/>
        <v>121.8</v>
      </c>
      <c r="H54" s="6">
        <v>121.8</v>
      </c>
      <c r="I54" s="13">
        <f t="shared" si="0"/>
        <v>0</v>
      </c>
      <c r="J54" s="7"/>
      <c r="K54" s="6"/>
      <c r="L54" s="12">
        <f t="shared" si="1"/>
        <v>0</v>
      </c>
      <c r="M54" s="93">
        <v>706044.08</v>
      </c>
      <c r="N54" s="94">
        <v>0</v>
      </c>
      <c r="O54" s="8">
        <f t="shared" si="4"/>
        <v>706044.08</v>
      </c>
      <c r="P54" s="6">
        <v>706044.08</v>
      </c>
      <c r="Q54" s="52">
        <f t="shared" si="2"/>
        <v>0</v>
      </c>
    </row>
    <row r="55" spans="2:17" ht="12.75">
      <c r="B55" s="49">
        <v>54</v>
      </c>
      <c r="C55" s="17" t="s">
        <v>62</v>
      </c>
      <c r="D55" s="18"/>
      <c r="E55" s="19"/>
      <c r="F55" s="20"/>
      <c r="G55" s="21">
        <f t="shared" si="3"/>
        <v>0</v>
      </c>
      <c r="H55" s="22"/>
      <c r="I55" s="23">
        <f t="shared" si="0"/>
        <v>0</v>
      </c>
      <c r="J55" s="24"/>
      <c r="K55" s="25"/>
      <c r="L55" s="26">
        <f t="shared" si="1"/>
        <v>0</v>
      </c>
      <c r="M55" s="95"/>
      <c r="N55" s="96"/>
      <c r="O55" s="25">
        <f t="shared" si="4"/>
        <v>0</v>
      </c>
      <c r="P55" s="25"/>
      <c r="Q55" s="50">
        <f t="shared" si="2"/>
        <v>0</v>
      </c>
    </row>
    <row r="56" spans="2:17" ht="12.75">
      <c r="B56" s="51">
        <v>55</v>
      </c>
      <c r="C56" s="4" t="s">
        <v>63</v>
      </c>
      <c r="D56" s="3"/>
      <c r="E56" s="1">
        <v>327828.3</v>
      </c>
      <c r="F56" s="2"/>
      <c r="G56" s="5">
        <f t="shared" si="3"/>
        <v>327828.3</v>
      </c>
      <c r="H56" s="6">
        <v>221994.65</v>
      </c>
      <c r="I56" s="13">
        <f t="shared" si="0"/>
        <v>105833.65</v>
      </c>
      <c r="J56" s="7">
        <v>747665.28</v>
      </c>
      <c r="K56" s="6">
        <v>747665.28</v>
      </c>
      <c r="L56" s="12">
        <f t="shared" si="1"/>
        <v>0</v>
      </c>
      <c r="M56" s="93">
        <v>284449.99</v>
      </c>
      <c r="N56" s="94">
        <v>36494.15</v>
      </c>
      <c r="O56" s="8">
        <f t="shared" si="4"/>
        <v>320944.14</v>
      </c>
      <c r="P56" s="6">
        <v>320944.14</v>
      </c>
      <c r="Q56" s="52">
        <f t="shared" si="2"/>
        <v>0</v>
      </c>
    </row>
    <row r="57" spans="2:17" ht="12.75">
      <c r="B57" s="49">
        <v>56</v>
      </c>
      <c r="C57" s="17" t="s">
        <v>64</v>
      </c>
      <c r="D57" s="18">
        <v>162</v>
      </c>
      <c r="E57" s="19">
        <v>3800</v>
      </c>
      <c r="F57" s="20"/>
      <c r="G57" s="21">
        <f t="shared" si="3"/>
        <v>3962</v>
      </c>
      <c r="H57" s="22">
        <v>3962</v>
      </c>
      <c r="I57" s="23">
        <f t="shared" si="0"/>
        <v>0</v>
      </c>
      <c r="J57" s="24">
        <v>6661135.24</v>
      </c>
      <c r="K57" s="25">
        <v>6661135.24</v>
      </c>
      <c r="L57" s="26">
        <f t="shared" si="1"/>
        <v>0</v>
      </c>
      <c r="M57" s="95">
        <v>1591878.21</v>
      </c>
      <c r="N57" s="96"/>
      <c r="O57" s="25">
        <f t="shared" si="4"/>
        <v>1591878.21</v>
      </c>
      <c r="P57" s="25">
        <v>1591878.21</v>
      </c>
      <c r="Q57" s="50">
        <f t="shared" si="2"/>
        <v>0</v>
      </c>
    </row>
    <row r="58" spans="2:17" ht="12.75">
      <c r="B58" s="51">
        <v>57</v>
      </c>
      <c r="C58" s="4" t="s">
        <v>65</v>
      </c>
      <c r="D58" s="3"/>
      <c r="E58" s="1"/>
      <c r="F58" s="2"/>
      <c r="G58" s="5">
        <f t="shared" si="3"/>
        <v>0</v>
      </c>
      <c r="H58" s="6"/>
      <c r="I58" s="13">
        <f t="shared" si="0"/>
        <v>0</v>
      </c>
      <c r="J58" s="7"/>
      <c r="K58" s="6"/>
      <c r="L58" s="12">
        <f t="shared" si="1"/>
        <v>0</v>
      </c>
      <c r="M58" s="93"/>
      <c r="N58" s="94"/>
      <c r="O58" s="8">
        <f t="shared" si="4"/>
        <v>0</v>
      </c>
      <c r="P58" s="6"/>
      <c r="Q58" s="52">
        <f t="shared" si="2"/>
        <v>0</v>
      </c>
    </row>
    <row r="59" spans="2:17" ht="12.75">
      <c r="B59" s="49">
        <v>58</v>
      </c>
      <c r="C59" s="17" t="s">
        <v>66</v>
      </c>
      <c r="D59" s="18">
        <v>1448</v>
      </c>
      <c r="E59" s="19">
        <v>4980</v>
      </c>
      <c r="F59" s="20"/>
      <c r="G59" s="21">
        <f t="shared" si="3"/>
        <v>6428</v>
      </c>
      <c r="H59" s="22">
        <v>6428</v>
      </c>
      <c r="I59" s="23">
        <f t="shared" si="0"/>
        <v>0</v>
      </c>
      <c r="J59" s="24">
        <v>23399.92</v>
      </c>
      <c r="K59" s="25">
        <v>23399.92</v>
      </c>
      <c r="L59" s="26">
        <f t="shared" si="1"/>
        <v>0</v>
      </c>
      <c r="M59" s="95">
        <v>4413.67</v>
      </c>
      <c r="N59" s="96"/>
      <c r="O59" s="25">
        <f t="shared" si="4"/>
        <v>4413.67</v>
      </c>
      <c r="P59" s="25">
        <v>4413.67</v>
      </c>
      <c r="Q59" s="50">
        <f t="shared" si="2"/>
        <v>0</v>
      </c>
    </row>
    <row r="60" spans="2:17" ht="12.75">
      <c r="B60" s="51">
        <v>59</v>
      </c>
      <c r="C60" s="4" t="s">
        <v>67</v>
      </c>
      <c r="D60" s="3">
        <v>7900.8</v>
      </c>
      <c r="E60" s="1">
        <v>255.75</v>
      </c>
      <c r="F60" s="2"/>
      <c r="G60" s="5">
        <f t="shared" si="3"/>
        <v>8156.55</v>
      </c>
      <c r="H60" s="6">
        <v>255.75</v>
      </c>
      <c r="I60" s="13">
        <f t="shared" si="0"/>
        <v>7900.8</v>
      </c>
      <c r="J60" s="7"/>
      <c r="K60" s="6"/>
      <c r="L60" s="12">
        <f t="shared" si="1"/>
        <v>0</v>
      </c>
      <c r="M60" s="93">
        <v>340371.27</v>
      </c>
      <c r="N60" s="94">
        <v>0</v>
      </c>
      <c r="O60" s="8">
        <f t="shared" si="4"/>
        <v>340371.27</v>
      </c>
      <c r="P60" s="6">
        <v>336776.78</v>
      </c>
      <c r="Q60" s="52">
        <f t="shared" si="2"/>
        <v>3594.4899999999907</v>
      </c>
    </row>
    <row r="61" spans="2:17" ht="12.75">
      <c r="B61" s="49">
        <v>60</v>
      </c>
      <c r="C61" s="17" t="s">
        <v>68</v>
      </c>
      <c r="D61" s="18"/>
      <c r="E61" s="19"/>
      <c r="F61" s="20"/>
      <c r="G61" s="21">
        <f t="shared" si="3"/>
        <v>0</v>
      </c>
      <c r="H61" s="22"/>
      <c r="I61" s="23">
        <f t="shared" si="0"/>
        <v>0</v>
      </c>
      <c r="J61" s="24">
        <v>1226172.79</v>
      </c>
      <c r="K61" s="25">
        <v>1226172.79</v>
      </c>
      <c r="L61" s="26">
        <f t="shared" si="1"/>
        <v>0</v>
      </c>
      <c r="M61" s="95">
        <v>256849.54</v>
      </c>
      <c r="N61" s="96">
        <v>0</v>
      </c>
      <c r="O61" s="25">
        <f t="shared" si="4"/>
        <v>256849.54</v>
      </c>
      <c r="P61" s="25">
        <v>256849.54</v>
      </c>
      <c r="Q61" s="50">
        <f t="shared" si="2"/>
        <v>0</v>
      </c>
    </row>
    <row r="62" spans="2:17" ht="12.75">
      <c r="B62" s="51">
        <v>61</v>
      </c>
      <c r="C62" s="4" t="s">
        <v>69</v>
      </c>
      <c r="D62" s="3">
        <v>1278.09</v>
      </c>
      <c r="E62" s="1">
        <v>82292.39</v>
      </c>
      <c r="F62" s="2"/>
      <c r="G62" s="5">
        <f t="shared" si="3"/>
        <v>83570.48</v>
      </c>
      <c r="H62" s="6">
        <v>83347.59</v>
      </c>
      <c r="I62" s="13">
        <f t="shared" si="0"/>
        <v>222.88999999999942</v>
      </c>
      <c r="J62" s="7">
        <v>210177.39</v>
      </c>
      <c r="K62" s="6">
        <v>210177.39</v>
      </c>
      <c r="L62" s="12">
        <f t="shared" si="1"/>
        <v>0</v>
      </c>
      <c r="M62" s="93">
        <v>78103.83</v>
      </c>
      <c r="N62" s="94"/>
      <c r="O62" s="8">
        <f t="shared" si="4"/>
        <v>78103.83</v>
      </c>
      <c r="P62" s="6">
        <v>78103.83</v>
      </c>
      <c r="Q62" s="52">
        <f t="shared" si="2"/>
        <v>0</v>
      </c>
    </row>
    <row r="63" spans="2:17" ht="12.75">
      <c r="B63" s="49">
        <v>62</v>
      </c>
      <c r="C63" s="17" t="s">
        <v>70</v>
      </c>
      <c r="D63" s="18">
        <v>740.68</v>
      </c>
      <c r="E63" s="19">
        <v>280</v>
      </c>
      <c r="F63" s="20">
        <v>62</v>
      </c>
      <c r="G63" s="21">
        <f t="shared" si="3"/>
        <v>1082.6799999999998</v>
      </c>
      <c r="H63" s="22">
        <v>1082.68</v>
      </c>
      <c r="I63" s="23">
        <f t="shared" si="0"/>
        <v>0</v>
      </c>
      <c r="J63" s="24">
        <v>2637434.37</v>
      </c>
      <c r="K63" s="25">
        <v>2637434.37</v>
      </c>
      <c r="L63" s="26">
        <f t="shared" si="1"/>
        <v>0</v>
      </c>
      <c r="M63" s="95">
        <v>163035.86</v>
      </c>
      <c r="N63" s="96"/>
      <c r="O63" s="25">
        <f t="shared" si="4"/>
        <v>163035.86</v>
      </c>
      <c r="P63" s="25">
        <v>163035.86</v>
      </c>
      <c r="Q63" s="50">
        <f t="shared" si="2"/>
        <v>0</v>
      </c>
    </row>
    <row r="64" spans="2:17" ht="12.75">
      <c r="B64" s="51">
        <v>63</v>
      </c>
      <c r="C64" s="4" t="s">
        <v>71</v>
      </c>
      <c r="D64" s="3">
        <v>17523.86</v>
      </c>
      <c r="E64" s="1"/>
      <c r="F64" s="2"/>
      <c r="G64" s="5">
        <f t="shared" si="3"/>
        <v>17523.86</v>
      </c>
      <c r="H64" s="6">
        <v>4964.5</v>
      </c>
      <c r="I64" s="13">
        <f t="shared" si="0"/>
        <v>12559.36</v>
      </c>
      <c r="J64" s="7"/>
      <c r="K64" s="6"/>
      <c r="L64" s="12">
        <f t="shared" si="1"/>
        <v>0</v>
      </c>
      <c r="M64" s="93">
        <v>593356.01</v>
      </c>
      <c r="N64" s="94"/>
      <c r="O64" s="8">
        <f t="shared" si="4"/>
        <v>593356.01</v>
      </c>
      <c r="P64" s="6">
        <v>593356.01</v>
      </c>
      <c r="Q64" s="52">
        <f t="shared" si="2"/>
        <v>0</v>
      </c>
    </row>
    <row r="65" spans="2:17" ht="12.75">
      <c r="B65" s="49">
        <v>64</v>
      </c>
      <c r="C65" s="17" t="s">
        <v>72</v>
      </c>
      <c r="D65" s="18">
        <v>634987.41</v>
      </c>
      <c r="E65" s="19"/>
      <c r="F65" s="20"/>
      <c r="G65" s="21">
        <f t="shared" si="3"/>
        <v>634987.41</v>
      </c>
      <c r="H65" s="22">
        <v>634987.41</v>
      </c>
      <c r="I65" s="23">
        <f t="shared" si="0"/>
        <v>0</v>
      </c>
      <c r="J65" s="24">
        <v>1175135.18</v>
      </c>
      <c r="K65" s="25">
        <v>1175135.18</v>
      </c>
      <c r="L65" s="26">
        <f t="shared" si="1"/>
        <v>0</v>
      </c>
      <c r="M65" s="95">
        <v>1012452.54</v>
      </c>
      <c r="N65" s="96"/>
      <c r="O65" s="25">
        <f t="shared" si="4"/>
        <v>1012452.54</v>
      </c>
      <c r="P65" s="25">
        <v>1012452.54</v>
      </c>
      <c r="Q65" s="50">
        <f t="shared" si="2"/>
        <v>0</v>
      </c>
    </row>
    <row r="66" spans="2:17" ht="12.75">
      <c r="B66" s="51">
        <v>65</v>
      </c>
      <c r="C66" s="4" t="s">
        <v>73</v>
      </c>
      <c r="D66" s="3">
        <v>11771.94</v>
      </c>
      <c r="E66" s="1"/>
      <c r="F66" s="2"/>
      <c r="G66" s="5">
        <f t="shared" si="3"/>
        <v>11771.94</v>
      </c>
      <c r="H66" s="6"/>
      <c r="I66" s="13">
        <f t="shared" si="0"/>
        <v>11771.94</v>
      </c>
      <c r="J66" s="7"/>
      <c r="K66" s="6"/>
      <c r="L66" s="12">
        <f t="shared" si="1"/>
        <v>0</v>
      </c>
      <c r="M66" s="93">
        <v>17920.82</v>
      </c>
      <c r="N66" s="94">
        <v>0</v>
      </c>
      <c r="O66" s="8">
        <f t="shared" si="4"/>
        <v>17920.82</v>
      </c>
      <c r="P66" s="6"/>
      <c r="Q66" s="52">
        <f t="shared" si="2"/>
        <v>17920.82</v>
      </c>
    </row>
    <row r="67" spans="2:17" ht="12.75">
      <c r="B67" s="49">
        <v>66</v>
      </c>
      <c r="C67" s="17" t="s">
        <v>74</v>
      </c>
      <c r="D67" s="18">
        <v>640</v>
      </c>
      <c r="E67" s="19">
        <v>180</v>
      </c>
      <c r="F67" s="20"/>
      <c r="G67" s="21">
        <f t="shared" si="3"/>
        <v>820</v>
      </c>
      <c r="H67" s="22">
        <v>640</v>
      </c>
      <c r="I67" s="23">
        <f t="shared" si="0"/>
        <v>180</v>
      </c>
      <c r="J67" s="24"/>
      <c r="K67" s="25"/>
      <c r="L67" s="26">
        <f t="shared" si="1"/>
        <v>0</v>
      </c>
      <c r="M67" s="95">
        <v>477874.16</v>
      </c>
      <c r="N67" s="96"/>
      <c r="O67" s="25">
        <f t="shared" si="4"/>
        <v>477874.16</v>
      </c>
      <c r="P67" s="25"/>
      <c r="Q67" s="50">
        <f t="shared" si="2"/>
        <v>477874.16</v>
      </c>
    </row>
    <row r="68" spans="2:17" ht="12.75">
      <c r="B68" s="51">
        <v>67</v>
      </c>
      <c r="C68" s="4" t="s">
        <v>75</v>
      </c>
      <c r="D68" s="3">
        <v>1</v>
      </c>
      <c r="E68" s="1"/>
      <c r="F68" s="2"/>
      <c r="G68" s="5">
        <f t="shared" si="3"/>
        <v>1</v>
      </c>
      <c r="H68" s="6"/>
      <c r="I68" s="13">
        <f aca="true" t="shared" si="5" ref="I68:I83">G68-H68</f>
        <v>1</v>
      </c>
      <c r="J68" s="7">
        <v>110074.14</v>
      </c>
      <c r="K68" s="6"/>
      <c r="L68" s="12">
        <f aca="true" t="shared" si="6" ref="L68:L83">J68-K68</f>
        <v>110074.14</v>
      </c>
      <c r="M68" s="93">
        <v>7524.36</v>
      </c>
      <c r="N68" s="94"/>
      <c r="O68" s="8">
        <f t="shared" si="4"/>
        <v>7524.36</v>
      </c>
      <c r="P68" s="6"/>
      <c r="Q68" s="52">
        <f aca="true" t="shared" si="7" ref="Q68:Q83">O68-P68</f>
        <v>7524.36</v>
      </c>
    </row>
    <row r="69" spans="2:17" ht="12.75">
      <c r="B69" s="49">
        <v>68</v>
      </c>
      <c r="C69" s="17" t="s">
        <v>76</v>
      </c>
      <c r="D69" s="18"/>
      <c r="E69" s="19"/>
      <c r="F69" s="20"/>
      <c r="G69" s="21">
        <f aca="true" t="shared" si="8" ref="G69:G83">D69+E69+F69</f>
        <v>0</v>
      </c>
      <c r="H69" s="22"/>
      <c r="I69" s="23">
        <f t="shared" si="5"/>
        <v>0</v>
      </c>
      <c r="J69" s="24">
        <v>3804184.54</v>
      </c>
      <c r="K69" s="25">
        <v>3804184.54</v>
      </c>
      <c r="L69" s="26">
        <f t="shared" si="6"/>
        <v>0</v>
      </c>
      <c r="M69" s="95">
        <v>760557.22</v>
      </c>
      <c r="N69" s="96"/>
      <c r="O69" s="25">
        <f aca="true" t="shared" si="9" ref="O69:O83">M69+N69</f>
        <v>760557.22</v>
      </c>
      <c r="P69" s="25">
        <v>760557.22</v>
      </c>
      <c r="Q69" s="50">
        <f t="shared" si="7"/>
        <v>0</v>
      </c>
    </row>
    <row r="70" spans="2:17" ht="12.75">
      <c r="B70" s="51">
        <v>69</v>
      </c>
      <c r="C70" s="4" t="s">
        <v>77</v>
      </c>
      <c r="D70" s="3">
        <v>1769.63</v>
      </c>
      <c r="E70" s="1"/>
      <c r="F70" s="2"/>
      <c r="G70" s="5">
        <f t="shared" si="8"/>
        <v>1769.63</v>
      </c>
      <c r="H70" s="6">
        <v>1769.63</v>
      </c>
      <c r="I70" s="13">
        <f t="shared" si="5"/>
        <v>0</v>
      </c>
      <c r="J70" s="7">
        <v>148445.49</v>
      </c>
      <c r="K70" s="6">
        <v>148445.49</v>
      </c>
      <c r="L70" s="12">
        <f t="shared" si="6"/>
        <v>0</v>
      </c>
      <c r="M70" s="93">
        <v>66923.07</v>
      </c>
      <c r="N70" s="94"/>
      <c r="O70" s="8">
        <f t="shared" si="9"/>
        <v>66923.07</v>
      </c>
      <c r="P70" s="6">
        <v>66923.07</v>
      </c>
      <c r="Q70" s="52">
        <f t="shared" si="7"/>
        <v>0</v>
      </c>
    </row>
    <row r="71" spans="2:17" ht="12.75">
      <c r="B71" s="49">
        <v>70</v>
      </c>
      <c r="C71" s="17" t="s">
        <v>78</v>
      </c>
      <c r="D71" s="18"/>
      <c r="E71" s="19"/>
      <c r="F71" s="20"/>
      <c r="G71" s="21">
        <f t="shared" si="8"/>
        <v>0</v>
      </c>
      <c r="H71" s="22"/>
      <c r="I71" s="23">
        <f t="shared" si="5"/>
        <v>0</v>
      </c>
      <c r="J71" s="24"/>
      <c r="K71" s="25"/>
      <c r="L71" s="26">
        <f t="shared" si="6"/>
        <v>0</v>
      </c>
      <c r="M71" s="95"/>
      <c r="N71" s="96"/>
      <c r="O71" s="25">
        <f t="shared" si="9"/>
        <v>0</v>
      </c>
      <c r="P71" s="25"/>
      <c r="Q71" s="50">
        <f t="shared" si="7"/>
        <v>0</v>
      </c>
    </row>
    <row r="72" spans="2:17" ht="12.75">
      <c r="B72" s="51">
        <v>71</v>
      </c>
      <c r="C72" s="4" t="s">
        <v>79</v>
      </c>
      <c r="D72" s="3">
        <v>488319.95</v>
      </c>
      <c r="E72" s="1"/>
      <c r="F72" s="2">
        <v>22584.05</v>
      </c>
      <c r="G72" s="5">
        <f t="shared" si="8"/>
        <v>510904</v>
      </c>
      <c r="H72" s="6"/>
      <c r="I72" s="13">
        <f t="shared" si="5"/>
        <v>510904</v>
      </c>
      <c r="J72" s="7">
        <v>29070.79</v>
      </c>
      <c r="K72" s="6">
        <v>29070.79</v>
      </c>
      <c r="L72" s="12">
        <f t="shared" si="6"/>
        <v>0</v>
      </c>
      <c r="M72" s="93">
        <v>184777.25</v>
      </c>
      <c r="N72" s="94">
        <v>0</v>
      </c>
      <c r="O72" s="8">
        <f t="shared" si="9"/>
        <v>184777.25</v>
      </c>
      <c r="P72" s="6"/>
      <c r="Q72" s="52">
        <f t="shared" si="7"/>
        <v>184777.25</v>
      </c>
    </row>
    <row r="73" spans="2:17" ht="12.75">
      <c r="B73" s="49">
        <v>72</v>
      </c>
      <c r="C73" s="17" t="s">
        <v>80</v>
      </c>
      <c r="D73" s="18">
        <v>9251.56</v>
      </c>
      <c r="E73" s="19">
        <v>15551.9</v>
      </c>
      <c r="F73" s="20"/>
      <c r="G73" s="21">
        <f t="shared" si="8"/>
        <v>24803.46</v>
      </c>
      <c r="H73" s="22">
        <v>23723.46</v>
      </c>
      <c r="I73" s="23">
        <f t="shared" si="5"/>
        <v>1080</v>
      </c>
      <c r="J73" s="24">
        <v>659707.82</v>
      </c>
      <c r="K73" s="25">
        <v>659707.82</v>
      </c>
      <c r="L73" s="26">
        <f t="shared" si="6"/>
        <v>0</v>
      </c>
      <c r="M73" s="95">
        <v>137942.94</v>
      </c>
      <c r="N73" s="96"/>
      <c r="O73" s="25">
        <f t="shared" si="9"/>
        <v>137942.94</v>
      </c>
      <c r="P73" s="25">
        <v>137942.94</v>
      </c>
      <c r="Q73" s="50">
        <f t="shared" si="7"/>
        <v>0</v>
      </c>
    </row>
    <row r="74" spans="2:17" ht="12.75">
      <c r="B74" s="51">
        <v>73</v>
      </c>
      <c r="C74" s="4" t="s">
        <v>81</v>
      </c>
      <c r="D74" s="3"/>
      <c r="E74" s="1"/>
      <c r="F74" s="2"/>
      <c r="G74" s="5">
        <f t="shared" si="8"/>
        <v>0</v>
      </c>
      <c r="H74" s="6"/>
      <c r="I74" s="13">
        <f t="shared" si="5"/>
        <v>0</v>
      </c>
      <c r="J74" s="7"/>
      <c r="K74" s="6"/>
      <c r="L74" s="12">
        <f t="shared" si="6"/>
        <v>0</v>
      </c>
      <c r="M74" s="93"/>
      <c r="N74" s="94">
        <v>0</v>
      </c>
      <c r="O74" s="8">
        <f t="shared" si="9"/>
        <v>0</v>
      </c>
      <c r="P74" s="6"/>
      <c r="Q74" s="52">
        <f t="shared" si="7"/>
        <v>0</v>
      </c>
    </row>
    <row r="75" spans="2:17" ht="12.75">
      <c r="B75" s="49">
        <v>74</v>
      </c>
      <c r="C75" s="17" t="s">
        <v>82</v>
      </c>
      <c r="D75" s="18"/>
      <c r="E75" s="19"/>
      <c r="F75" s="20"/>
      <c r="G75" s="21">
        <f t="shared" si="8"/>
        <v>0</v>
      </c>
      <c r="H75" s="22"/>
      <c r="I75" s="23">
        <f t="shared" si="5"/>
        <v>0</v>
      </c>
      <c r="J75" s="24">
        <v>26976.54</v>
      </c>
      <c r="K75" s="25"/>
      <c r="L75" s="26">
        <f t="shared" si="6"/>
        <v>26976.54</v>
      </c>
      <c r="M75" s="95">
        <v>272201.28</v>
      </c>
      <c r="N75" s="96">
        <v>0</v>
      </c>
      <c r="O75" s="25">
        <f t="shared" si="9"/>
        <v>272201.28</v>
      </c>
      <c r="P75" s="25"/>
      <c r="Q75" s="50">
        <f t="shared" si="7"/>
        <v>272201.28</v>
      </c>
    </row>
    <row r="76" spans="2:17" ht="12.75">
      <c r="B76" s="51">
        <v>75</v>
      </c>
      <c r="C76" s="4" t="s">
        <v>83</v>
      </c>
      <c r="D76" s="3">
        <v>208.16</v>
      </c>
      <c r="E76" s="1"/>
      <c r="F76" s="2"/>
      <c r="G76" s="5">
        <f t="shared" si="8"/>
        <v>208.16</v>
      </c>
      <c r="H76" s="6">
        <v>208.16</v>
      </c>
      <c r="I76" s="13">
        <f t="shared" si="5"/>
        <v>0</v>
      </c>
      <c r="J76" s="7"/>
      <c r="K76" s="6"/>
      <c r="L76" s="12">
        <f t="shared" si="6"/>
        <v>0</v>
      </c>
      <c r="M76" s="93">
        <v>112665.6</v>
      </c>
      <c r="N76" s="94"/>
      <c r="O76" s="8">
        <f t="shared" si="9"/>
        <v>112665.6</v>
      </c>
      <c r="P76" s="6">
        <v>112665.6</v>
      </c>
      <c r="Q76" s="52">
        <f t="shared" si="7"/>
        <v>0</v>
      </c>
    </row>
    <row r="77" spans="2:17" ht="12.75">
      <c r="B77" s="49">
        <v>76</v>
      </c>
      <c r="C77" s="17" t="s">
        <v>84</v>
      </c>
      <c r="D77" s="18">
        <v>99775.47</v>
      </c>
      <c r="E77" s="19">
        <v>1012.51</v>
      </c>
      <c r="F77" s="20">
        <v>2805.95</v>
      </c>
      <c r="G77" s="21">
        <f t="shared" si="8"/>
        <v>103593.93</v>
      </c>
      <c r="H77" s="22"/>
      <c r="I77" s="23">
        <f t="shared" si="5"/>
        <v>103593.93</v>
      </c>
      <c r="J77" s="24">
        <v>89343.08</v>
      </c>
      <c r="K77" s="25"/>
      <c r="L77" s="26">
        <f t="shared" si="6"/>
        <v>89343.08</v>
      </c>
      <c r="M77" s="95">
        <v>28478</v>
      </c>
      <c r="N77" s="96"/>
      <c r="O77" s="25">
        <f t="shared" si="9"/>
        <v>28478</v>
      </c>
      <c r="P77" s="25"/>
      <c r="Q77" s="50">
        <f t="shared" si="7"/>
        <v>28478</v>
      </c>
    </row>
    <row r="78" spans="2:17" ht="12.75">
      <c r="B78" s="51">
        <v>77</v>
      </c>
      <c r="C78" s="4" t="s">
        <v>85</v>
      </c>
      <c r="D78" s="3"/>
      <c r="E78" s="1"/>
      <c r="F78" s="2"/>
      <c r="G78" s="5">
        <f t="shared" si="8"/>
        <v>0</v>
      </c>
      <c r="H78" s="6"/>
      <c r="I78" s="13">
        <f t="shared" si="5"/>
        <v>0</v>
      </c>
      <c r="J78" s="7">
        <v>137320.51</v>
      </c>
      <c r="K78" s="6"/>
      <c r="L78" s="12">
        <f t="shared" si="6"/>
        <v>137320.51</v>
      </c>
      <c r="M78" s="93">
        <v>617401.58</v>
      </c>
      <c r="N78" s="94"/>
      <c r="O78" s="8">
        <f t="shared" si="9"/>
        <v>617401.58</v>
      </c>
      <c r="P78" s="6"/>
      <c r="Q78" s="52">
        <f t="shared" si="7"/>
        <v>617401.58</v>
      </c>
    </row>
    <row r="79" spans="2:17" ht="12.75">
      <c r="B79" s="49">
        <v>78</v>
      </c>
      <c r="C79" s="17" t="s">
        <v>86</v>
      </c>
      <c r="D79" s="18">
        <v>2975.21</v>
      </c>
      <c r="E79" s="19"/>
      <c r="F79" s="20"/>
      <c r="G79" s="21">
        <f t="shared" si="8"/>
        <v>2975.21</v>
      </c>
      <c r="H79" s="22"/>
      <c r="I79" s="23">
        <f t="shared" si="5"/>
        <v>2975.21</v>
      </c>
      <c r="J79" s="24"/>
      <c r="K79" s="25"/>
      <c r="L79" s="26">
        <f t="shared" si="6"/>
        <v>0</v>
      </c>
      <c r="M79" s="95">
        <v>119138.85</v>
      </c>
      <c r="N79" s="96"/>
      <c r="O79" s="25">
        <f t="shared" si="9"/>
        <v>119138.85</v>
      </c>
      <c r="P79" s="25">
        <v>119138.85</v>
      </c>
      <c r="Q79" s="50">
        <f t="shared" si="7"/>
        <v>0</v>
      </c>
    </row>
    <row r="80" spans="2:17" ht="12.75">
      <c r="B80" s="51">
        <v>79</v>
      </c>
      <c r="C80" s="4" t="s">
        <v>87</v>
      </c>
      <c r="D80" s="3"/>
      <c r="E80" s="1"/>
      <c r="F80" s="2"/>
      <c r="G80" s="5">
        <f t="shared" si="8"/>
        <v>0</v>
      </c>
      <c r="H80" s="6"/>
      <c r="I80" s="13">
        <f t="shared" si="5"/>
        <v>0</v>
      </c>
      <c r="J80" s="7">
        <v>190234.42</v>
      </c>
      <c r="K80" s="6">
        <v>190234.42</v>
      </c>
      <c r="L80" s="12">
        <f t="shared" si="6"/>
        <v>0</v>
      </c>
      <c r="M80" s="93"/>
      <c r="N80" s="94"/>
      <c r="O80" s="8">
        <f t="shared" si="9"/>
        <v>0</v>
      </c>
      <c r="P80" s="6"/>
      <c r="Q80" s="52">
        <f t="shared" si="7"/>
        <v>0</v>
      </c>
    </row>
    <row r="81" spans="2:17" ht="12.75">
      <c r="B81" s="49">
        <v>80</v>
      </c>
      <c r="C81" s="17" t="s">
        <v>88</v>
      </c>
      <c r="D81" s="18">
        <v>840</v>
      </c>
      <c r="E81" s="19">
        <v>8701.63</v>
      </c>
      <c r="F81" s="20"/>
      <c r="G81" s="21">
        <f t="shared" si="8"/>
        <v>9541.63</v>
      </c>
      <c r="H81" s="22"/>
      <c r="I81" s="23">
        <f t="shared" si="5"/>
        <v>9541.63</v>
      </c>
      <c r="J81" s="24">
        <v>213587.11</v>
      </c>
      <c r="K81" s="25"/>
      <c r="L81" s="26">
        <f t="shared" si="6"/>
        <v>213587.11</v>
      </c>
      <c r="M81" s="95">
        <v>153811.53</v>
      </c>
      <c r="N81" s="96">
        <v>123</v>
      </c>
      <c r="O81" s="25">
        <f t="shared" si="9"/>
        <v>153934.53</v>
      </c>
      <c r="P81" s="25"/>
      <c r="Q81" s="50">
        <f t="shared" si="7"/>
        <v>153934.53</v>
      </c>
    </row>
    <row r="82" spans="2:17" ht="12.75">
      <c r="B82" s="51">
        <v>81</v>
      </c>
      <c r="C82" s="4" t="s">
        <v>89</v>
      </c>
      <c r="D82" s="3">
        <v>69178.93</v>
      </c>
      <c r="E82" s="1"/>
      <c r="F82" s="2"/>
      <c r="G82" s="5">
        <f t="shared" si="8"/>
        <v>69178.93</v>
      </c>
      <c r="H82" s="6">
        <v>69178.93</v>
      </c>
      <c r="I82" s="13">
        <f t="shared" si="5"/>
        <v>0</v>
      </c>
      <c r="J82" s="7"/>
      <c r="K82" s="6"/>
      <c r="L82" s="12">
        <f t="shared" si="6"/>
        <v>0</v>
      </c>
      <c r="M82" s="93">
        <v>40743.6</v>
      </c>
      <c r="N82" s="94"/>
      <c r="O82" s="8">
        <f t="shared" si="9"/>
        <v>40743.6</v>
      </c>
      <c r="P82" s="6">
        <v>40743.6</v>
      </c>
      <c r="Q82" s="52">
        <f t="shared" si="7"/>
        <v>0</v>
      </c>
    </row>
    <row r="83" spans="2:17" ht="13.5" thickBot="1">
      <c r="B83" s="57">
        <v>82</v>
      </c>
      <c r="C83" s="58" t="s">
        <v>90</v>
      </c>
      <c r="D83" s="59">
        <v>1504200.21</v>
      </c>
      <c r="E83" s="60">
        <v>1594</v>
      </c>
      <c r="F83" s="61"/>
      <c r="G83" s="62">
        <f t="shared" si="8"/>
        <v>1505794.21</v>
      </c>
      <c r="H83" s="63">
        <v>1502640.21</v>
      </c>
      <c r="I83" s="64">
        <f t="shared" si="5"/>
        <v>3154</v>
      </c>
      <c r="J83" s="65"/>
      <c r="K83" s="66"/>
      <c r="L83" s="67">
        <f t="shared" si="6"/>
        <v>0</v>
      </c>
      <c r="M83" s="101"/>
      <c r="N83" s="102"/>
      <c r="O83" s="66">
        <f t="shared" si="9"/>
        <v>0</v>
      </c>
      <c r="P83" s="66"/>
      <c r="Q83" s="68">
        <f t="shared" si="7"/>
        <v>0</v>
      </c>
    </row>
    <row r="85" spans="3:17" ht="12.75">
      <c r="C85" s="104"/>
      <c r="D85" s="104"/>
      <c r="E85" s="104"/>
      <c r="F85" s="104"/>
      <c r="G85" s="104"/>
      <c r="H85" s="104"/>
      <c r="I85" s="104"/>
      <c r="J85" s="16">
        <v>41225</v>
      </c>
      <c r="L85" s="105"/>
      <c r="M85" s="105"/>
      <c r="P85" s="15" t="s">
        <v>93</v>
      </c>
      <c r="Q85" s="15" t="s">
        <v>94</v>
      </c>
    </row>
    <row r="86" spans="12:13" ht="12.75">
      <c r="L86" s="105"/>
      <c r="M86" s="105"/>
    </row>
    <row r="87" ht="12.75">
      <c r="L87" s="9"/>
    </row>
  </sheetData>
  <sheetProtection/>
  <mergeCells count="4">
    <mergeCell ref="C85:I85"/>
    <mergeCell ref="L85:M85"/>
    <mergeCell ref="L86:M86"/>
    <mergeCell ref="B1:Q1"/>
  </mergeCells>
  <printOptions/>
  <pageMargins left="0.17" right="0.17" top="0.93" bottom="0.84" header="0.5118110236220472" footer="0.46"/>
  <pageSetup horizontalDpi="300" verticalDpi="300" orientation="landscape" scale="82" r:id="rId1"/>
  <rowBreaks count="1" manualBreakCount="1">
    <brk id="3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abdurrahman.tayfur</dc:creator>
  <cp:keywords/>
  <dc:description/>
  <cp:lastModifiedBy>strateji</cp:lastModifiedBy>
  <cp:lastPrinted>2012-11-12T13:57:28Z</cp:lastPrinted>
  <dcterms:created xsi:type="dcterms:W3CDTF">2012-11-12T13:42:47Z</dcterms:created>
  <dcterms:modified xsi:type="dcterms:W3CDTF">2012-11-12T14:08:37Z</dcterms:modified>
  <cp:category/>
  <cp:version/>
  <cp:contentType/>
  <cp:contentStatus/>
</cp:coreProperties>
</file>