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Kamu" sheetId="1" r:id="rId1"/>
    <sheet name="Sayfa1 (2)" sheetId="2" r:id="rId2"/>
    <sheet name="Sayfa2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<sst xmlns="http://schemas.openxmlformats.org/spreadsheetml/2006/main" count="334" uniqueCount="68">
  <si>
    <t>UZMANLIK DALLARI</t>
  </si>
  <si>
    <t>UZMANLIK KODU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</si>
  <si>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</si>
  <si>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</si>
  <si>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</si>
  <si>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</si>
  <si>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</si>
  <si>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</si>
  <si>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</si>
  <si>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</si>
  <si>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</si>
  <si>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</si>
  <si>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</si>
  <si>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İç Hastalıkları</t>
  </si>
  <si>
    <t>Kardiyoloji</t>
  </si>
  <si>
    <t>Göğüs Hastalıkları</t>
  </si>
  <si>
    <t>Nöroloji</t>
  </si>
  <si>
    <t>Psikiyatri</t>
  </si>
  <si>
    <t>Çocuk Sağlığı ve Hastalıkları</t>
  </si>
  <si>
    <t>Dermatoloji</t>
  </si>
  <si>
    <t>Fiziksel Tıp ve Rehabilitasyon</t>
  </si>
  <si>
    <t>Genel Cerrahi</t>
  </si>
  <si>
    <t>Çocuk Cerrahisi</t>
  </si>
  <si>
    <t>Çocuk Psikiyatrisi</t>
  </si>
  <si>
    <t>Göğüs Cerrahisi</t>
  </si>
  <si>
    <t>Kalp ve Damar Cerrahisi</t>
  </si>
  <si>
    <t>Beyin ve Sinir Cerrahisi</t>
  </si>
  <si>
    <t>Plastik, Rekonstrüktif ve Estetik Cerrahi</t>
  </si>
  <si>
    <t>Ortopedi ve Travmatoloji</t>
  </si>
  <si>
    <t>Üroloji</t>
  </si>
  <si>
    <t>Kulak-Burun-Boğaz Hastalıkları</t>
  </si>
  <si>
    <t>Allerji Hastalıkları</t>
  </si>
  <si>
    <t>Endokrinoloji ve Metabolizma Hastalıkları</t>
  </si>
  <si>
    <t>Gastroenteroloji</t>
  </si>
  <si>
    <t>Nefroloji</t>
  </si>
  <si>
    <t>Romatoloji</t>
  </si>
  <si>
    <t>İmmünoloji</t>
  </si>
  <si>
    <t>Hematoloji</t>
  </si>
  <si>
    <t>Geriatri</t>
  </si>
  <si>
    <t>Çocuk Kardiyolojisi</t>
  </si>
  <si>
    <t>Çocuk Metabolizma Hast</t>
  </si>
  <si>
    <t>Çocuk Endokrinolojisi</t>
  </si>
  <si>
    <t>Çocuk Hematolojisi</t>
  </si>
  <si>
    <t>Çocuk Nefrolojisi</t>
  </si>
  <si>
    <t>Çocuk Nörolojisi</t>
  </si>
  <si>
    <t>Çocuk Alerjisi </t>
  </si>
  <si>
    <t>Çocuk Gastro, Hepatoloji ve Beslenme</t>
  </si>
  <si>
    <t>Çocuk Enfeksiyon Hastalıkları</t>
  </si>
  <si>
    <t>Neonatoloji</t>
  </si>
  <si>
    <t>Çocuk Göğüs Hastalıkları</t>
  </si>
  <si>
    <t>Çocuk İmmünolojisi</t>
  </si>
  <si>
    <t xml:space="preserve">Aile Hekimliği </t>
  </si>
  <si>
    <t>Diğer Dallar</t>
  </si>
  <si>
    <t>AYAKTAN TEDAVİLERDE ÖDEME LİSTESİ         EK-10/ B</t>
  </si>
  <si>
    <t>TM</t>
  </si>
  <si>
    <t>DM</t>
  </si>
  <si>
    <t>ÖH</t>
  </si>
  <si>
    <t>SIRA NO</t>
  </si>
  <si>
    <t>Göz Hastalıkları</t>
  </si>
  <si>
    <t>Kadın Hastalıkları ve Doğum</t>
  </si>
  <si>
    <t>Aile Hekimliği</t>
  </si>
  <si>
    <t>SUT 2008</t>
  </si>
  <si>
    <t>YENİ EKLENMİŞ</t>
  </si>
  <si>
    <t>SUT 2007</t>
  </si>
  <si>
    <t>SUT 2007 (Fiyatlara % 20 eklenmiştir)</t>
  </si>
  <si>
    <t>Farklar</t>
  </si>
  <si>
    <t>H2
Tıp Merkezi</t>
  </si>
  <si>
    <t>H2
Dal Merkezi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</si>
</sst>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4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Times New Roman"/>
      <family val="1"/>
    </font>
    <font>
      <b/>
      <sz val="8"/>
      <name val="Arial Tu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1" fontId="6" fillId="34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distributed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zoomScaleSheetLayoutView="100" workbookViewId="0" topLeftCell="D1">
      <selection activeCell="S4" sqref="S4"/>
    </sheetView>
  </sheetViews>
  <sheetFormatPr defaultColWidth="9.00390625" defaultRowHeight="12.75"/>
  <cols>
    <col min="1" max="1" width="4.875" style="4" bestFit="1" customWidth="1"/>
    <col min="2" max="2" width="21.875" style="1" customWidth="1"/>
    <col min="3" max="3" width="8.375" style="1" bestFit="1" customWidth="1"/>
    <col min="4" max="12" width="3.125" style="1" bestFit="1" customWidth="1"/>
    <col min="13" max="14" width="4.00390625" style="1" bestFit="1" customWidth="1"/>
    <col min="15" max="15" width="1.75390625" style="1" customWidth="1"/>
    <col min="16" max="16" width="4.875" style="4" bestFit="1" customWidth="1"/>
    <col min="17" max="17" width="19.00390625" style="1" customWidth="1"/>
    <col min="18" max="18" width="8.375" style="1" bestFit="1" customWidth="1"/>
    <col min="19" max="19" width="3.25390625" style="2" bestFit="1" customWidth="1"/>
    <col min="20" max="20" width="3.625" style="2" bestFit="1" customWidth="1"/>
    <col min="21" max="21" width="3.75390625" style="2" bestFit="1" customWidth="1"/>
    <col min="22" max="22" width="1.75390625" style="1" customWidth="1"/>
    <col min="23" max="23" width="4.875" style="4" bestFit="1" customWidth="1"/>
    <col min="24" max="24" width="21.875" style="1" customWidth="1"/>
    <col min="25" max="25" width="8.375" style="1" bestFit="1" customWidth="1"/>
    <col min="26" max="26" width="3.125" style="1" bestFit="1" customWidth="1"/>
    <col min="27" max="28" width="11.125" style="1" customWidth="1"/>
    <col min="29" max="35" width="3.125" style="1" bestFit="1" customWidth="1"/>
    <col min="36" max="37" width="4.00390625" style="1" bestFit="1" customWidth="1"/>
    <col min="38" max="16384" width="9.125" style="1" customWidth="1"/>
  </cols>
  <sheetData>
    <row r="1" spans="1:23" ht="11.25">
      <c r="A1" s="1"/>
      <c r="P1" s="33"/>
      <c r="Q1" s="33"/>
      <c r="R1" s="33"/>
      <c r="S1" s="1"/>
      <c r="T1" s="1"/>
      <c r="U1" s="1"/>
      <c r="W1" s="1"/>
    </row>
    <row r="2" spans="1:37" ht="24.75" customHeight="1">
      <c r="A2" s="34" t="s">
        <v>64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P2" s="38" t="s">
        <v>61</v>
      </c>
      <c r="Q2" s="38"/>
      <c r="R2" s="38"/>
      <c r="S2" s="38"/>
      <c r="T2" s="38"/>
      <c r="U2" s="38"/>
      <c r="W2" s="34" t="s">
        <v>65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ht="21.75">
      <c r="A3" s="6" t="s">
        <v>57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P3" s="6" t="s">
        <v>57</v>
      </c>
      <c r="Q3" s="7" t="s">
        <v>0</v>
      </c>
      <c r="R3" s="6" t="s">
        <v>1</v>
      </c>
      <c r="S3" s="9" t="s">
        <v>54</v>
      </c>
      <c r="T3" s="9" t="s">
        <v>55</v>
      </c>
      <c r="U3" s="10" t="s">
        <v>56</v>
      </c>
      <c r="W3" s="6" t="s">
        <v>57</v>
      </c>
      <c r="X3" s="7" t="s">
        <v>0</v>
      </c>
      <c r="Y3" s="7" t="s">
        <v>1</v>
      </c>
      <c r="Z3" s="7" t="s">
        <v>2</v>
      </c>
      <c r="AA3" s="30" t="s">
        <v>66</v>
      </c>
      <c r="AB3" s="30" t="s">
        <v>67</v>
      </c>
      <c r="AC3" s="7" t="s">
        <v>4</v>
      </c>
      <c r="AD3" s="7" t="s">
        <v>5</v>
      </c>
      <c r="AE3" s="7" t="s">
        <v>6</v>
      </c>
      <c r="AF3" s="7" t="s">
        <v>7</v>
      </c>
      <c r="AG3" s="7" t="s">
        <v>8</v>
      </c>
      <c r="AH3" s="7" t="s">
        <v>9</v>
      </c>
      <c r="AI3" s="7" t="s">
        <v>10</v>
      </c>
      <c r="AJ3" s="7" t="s">
        <v>11</v>
      </c>
      <c r="AK3" s="7" t="s">
        <v>12</v>
      </c>
    </row>
    <row r="4" spans="1:37" ht="11.25">
      <c r="A4" s="11">
        <v>1</v>
      </c>
      <c r="B4" s="12" t="s">
        <v>13</v>
      </c>
      <c r="C4" s="13">
        <v>1000</v>
      </c>
      <c r="D4" s="25">
        <v>27.6</v>
      </c>
      <c r="E4" s="25">
        <v>28.8</v>
      </c>
      <c r="F4" s="25">
        <v>30</v>
      </c>
      <c r="G4" s="25">
        <v>31.2</v>
      </c>
      <c r="H4" s="25">
        <v>32.4</v>
      </c>
      <c r="I4" s="25">
        <v>31.2</v>
      </c>
      <c r="J4" s="25">
        <v>31.2</v>
      </c>
      <c r="K4" s="25">
        <v>31.2</v>
      </c>
      <c r="L4" s="25">
        <v>31.2</v>
      </c>
      <c r="M4" s="25">
        <v>31.2</v>
      </c>
      <c r="N4" s="25">
        <v>31.2</v>
      </c>
      <c r="P4" s="11">
        <v>1</v>
      </c>
      <c r="Q4" s="12" t="s">
        <v>13</v>
      </c>
      <c r="R4" s="13">
        <v>1000</v>
      </c>
      <c r="S4" s="15">
        <v>23</v>
      </c>
      <c r="T4" s="16">
        <v>20</v>
      </c>
      <c r="U4" s="15">
        <v>27</v>
      </c>
      <c r="W4" s="11">
        <v>1</v>
      </c>
      <c r="X4" s="12" t="s">
        <v>13</v>
      </c>
      <c r="Y4" s="13">
        <v>1000</v>
      </c>
      <c r="Z4" s="14">
        <f>U4-D4</f>
        <v>-0.6000000000000014</v>
      </c>
      <c r="AA4" s="31">
        <f>S4-E4</f>
        <v>-5.800000000000001</v>
      </c>
      <c r="AB4" s="31">
        <f>T4-E4</f>
        <v>-8.8</v>
      </c>
      <c r="AC4" s="14">
        <f>$U$4-F4</f>
        <v>-3</v>
      </c>
      <c r="AD4" s="14">
        <f aca="true" t="shared" si="0" ref="AD4:AK4">$U$4-G4</f>
        <v>-4.199999999999999</v>
      </c>
      <c r="AE4" s="14">
        <f t="shared" si="0"/>
        <v>-5.399999999999999</v>
      </c>
      <c r="AF4" s="14">
        <f t="shared" si="0"/>
        <v>-4.199999999999999</v>
      </c>
      <c r="AG4" s="14">
        <f t="shared" si="0"/>
        <v>-4.199999999999999</v>
      </c>
      <c r="AH4" s="14">
        <f t="shared" si="0"/>
        <v>-4.199999999999999</v>
      </c>
      <c r="AI4" s="14">
        <f t="shared" si="0"/>
        <v>-4.199999999999999</v>
      </c>
      <c r="AJ4" s="14">
        <f t="shared" si="0"/>
        <v>-4.199999999999999</v>
      </c>
      <c r="AK4" s="14">
        <f t="shared" si="0"/>
        <v>-4.199999999999999</v>
      </c>
    </row>
    <row r="5" spans="1:37" s="3" customFormat="1" ht="11.25">
      <c r="A5" s="11">
        <v>2</v>
      </c>
      <c r="B5" s="32" t="s">
        <v>62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11">
        <v>2</v>
      </c>
      <c r="Q5" s="17" t="s">
        <v>31</v>
      </c>
      <c r="R5" s="18">
        <v>1001</v>
      </c>
      <c r="S5" s="16">
        <v>23</v>
      </c>
      <c r="T5" s="16">
        <v>20</v>
      </c>
      <c r="U5" s="15">
        <v>27</v>
      </c>
      <c r="W5" s="11">
        <v>2</v>
      </c>
      <c r="X5" s="17" t="s">
        <v>31</v>
      </c>
      <c r="Y5" s="18">
        <v>1001</v>
      </c>
      <c r="Z5" s="35" t="s">
        <v>62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7"/>
    </row>
    <row r="6" spans="1:37" s="3" customFormat="1" ht="22.5">
      <c r="A6" s="11">
        <v>3</v>
      </c>
      <c r="B6" s="32" t="s">
        <v>62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P6" s="11">
        <v>3</v>
      </c>
      <c r="Q6" s="20" t="s">
        <v>32</v>
      </c>
      <c r="R6" s="18">
        <v>1002</v>
      </c>
      <c r="S6" s="16">
        <v>23</v>
      </c>
      <c r="T6" s="16">
        <v>20</v>
      </c>
      <c r="U6" s="15">
        <v>27</v>
      </c>
      <c r="W6" s="11">
        <v>3</v>
      </c>
      <c r="X6" s="20" t="s">
        <v>32</v>
      </c>
      <c r="Y6" s="18">
        <v>1002</v>
      </c>
      <c r="Z6" s="35" t="s">
        <v>62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7"/>
    </row>
    <row r="7" spans="1:37" s="3" customFormat="1" ht="11.25">
      <c r="A7" s="11">
        <v>4</v>
      </c>
      <c r="B7" s="32" t="s">
        <v>62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P7" s="11">
        <v>4</v>
      </c>
      <c r="Q7" s="17" t="s">
        <v>33</v>
      </c>
      <c r="R7" s="18">
        <v>1003</v>
      </c>
      <c r="S7" s="16">
        <v>23</v>
      </c>
      <c r="T7" s="16">
        <v>20</v>
      </c>
      <c r="U7" s="15">
        <v>27</v>
      </c>
      <c r="W7" s="11">
        <v>4</v>
      </c>
      <c r="X7" s="17" t="s">
        <v>33</v>
      </c>
      <c r="Y7" s="18">
        <v>1003</v>
      </c>
      <c r="Z7" s="35" t="s">
        <v>62</v>
      </c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7"/>
    </row>
    <row r="8" spans="1:37" s="3" customFormat="1" ht="11.25">
      <c r="A8" s="11">
        <v>5</v>
      </c>
      <c r="B8" s="32" t="s">
        <v>62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P8" s="11">
        <v>5</v>
      </c>
      <c r="Q8" s="17" t="s">
        <v>34</v>
      </c>
      <c r="R8" s="18">
        <v>1004</v>
      </c>
      <c r="S8" s="16">
        <v>23</v>
      </c>
      <c r="T8" s="16">
        <v>20</v>
      </c>
      <c r="U8" s="15">
        <v>27</v>
      </c>
      <c r="W8" s="11">
        <v>5</v>
      </c>
      <c r="X8" s="17" t="s">
        <v>34</v>
      </c>
      <c r="Y8" s="18">
        <v>1004</v>
      </c>
      <c r="Z8" s="35" t="s">
        <v>62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7"/>
    </row>
    <row r="9" spans="1:37" s="3" customFormat="1" ht="11.25">
      <c r="A9" s="11">
        <v>6</v>
      </c>
      <c r="B9" s="32" t="s">
        <v>62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P9" s="11">
        <v>6</v>
      </c>
      <c r="Q9" s="17" t="s">
        <v>35</v>
      </c>
      <c r="R9" s="18">
        <v>1005</v>
      </c>
      <c r="S9" s="16">
        <v>23</v>
      </c>
      <c r="T9" s="16">
        <v>20</v>
      </c>
      <c r="U9" s="15">
        <v>27</v>
      </c>
      <c r="W9" s="11">
        <v>6</v>
      </c>
      <c r="X9" s="17" t="s">
        <v>35</v>
      </c>
      <c r="Y9" s="18">
        <v>1005</v>
      </c>
      <c r="Z9" s="35" t="s">
        <v>62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7"/>
    </row>
    <row r="10" spans="1:37" s="3" customFormat="1" ht="11.25">
      <c r="A10" s="11">
        <v>7</v>
      </c>
      <c r="B10" s="32" t="s">
        <v>62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P10" s="11">
        <v>7</v>
      </c>
      <c r="Q10" s="17" t="s">
        <v>36</v>
      </c>
      <c r="R10" s="18">
        <v>1006</v>
      </c>
      <c r="S10" s="16">
        <v>23</v>
      </c>
      <c r="T10" s="16">
        <v>20</v>
      </c>
      <c r="U10" s="15">
        <v>27</v>
      </c>
      <c r="W10" s="11">
        <v>7</v>
      </c>
      <c r="X10" s="17" t="s">
        <v>36</v>
      </c>
      <c r="Y10" s="18">
        <v>1006</v>
      </c>
      <c r="Z10" s="35" t="s">
        <v>62</v>
      </c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7"/>
    </row>
    <row r="11" spans="1:37" s="3" customFormat="1" ht="11.25">
      <c r="A11" s="11">
        <v>8</v>
      </c>
      <c r="B11" s="32" t="s">
        <v>62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P11" s="11">
        <v>8</v>
      </c>
      <c r="Q11" s="17" t="s">
        <v>37</v>
      </c>
      <c r="R11" s="18">
        <v>1007</v>
      </c>
      <c r="S11" s="16">
        <v>23</v>
      </c>
      <c r="T11" s="16">
        <v>20</v>
      </c>
      <c r="U11" s="15">
        <v>27</v>
      </c>
      <c r="W11" s="11">
        <v>8</v>
      </c>
      <c r="X11" s="17" t="s">
        <v>37</v>
      </c>
      <c r="Y11" s="18">
        <v>1007</v>
      </c>
      <c r="Z11" s="35" t="s">
        <v>62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7"/>
    </row>
    <row r="12" spans="1:37" s="3" customFormat="1" ht="11.25">
      <c r="A12" s="11">
        <v>9</v>
      </c>
      <c r="B12" s="32" t="s">
        <v>62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P12" s="11">
        <v>9</v>
      </c>
      <c r="Q12" s="17" t="s">
        <v>38</v>
      </c>
      <c r="R12" s="18">
        <v>1008</v>
      </c>
      <c r="S12" s="16">
        <v>23</v>
      </c>
      <c r="T12" s="16">
        <v>20</v>
      </c>
      <c r="U12" s="15">
        <v>27</v>
      </c>
      <c r="W12" s="11">
        <v>9</v>
      </c>
      <c r="X12" s="17" t="s">
        <v>38</v>
      </c>
      <c r="Y12" s="18">
        <v>1008</v>
      </c>
      <c r="Z12" s="35" t="s">
        <v>62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7"/>
    </row>
    <row r="13" spans="1:37" s="3" customFormat="1" ht="11.25">
      <c r="A13" s="11">
        <v>10</v>
      </c>
      <c r="B13" s="12" t="s">
        <v>14</v>
      </c>
      <c r="C13" s="13">
        <v>1100</v>
      </c>
      <c r="D13" s="25">
        <v>32.4</v>
      </c>
      <c r="E13" s="25">
        <v>33.6</v>
      </c>
      <c r="F13" s="25">
        <v>34.8</v>
      </c>
      <c r="G13" s="25">
        <v>36</v>
      </c>
      <c r="H13" s="25">
        <v>37.2</v>
      </c>
      <c r="I13" s="25">
        <v>36</v>
      </c>
      <c r="J13" s="25">
        <v>36</v>
      </c>
      <c r="K13" s="25">
        <v>39.6</v>
      </c>
      <c r="L13" s="25">
        <v>36</v>
      </c>
      <c r="M13" s="25">
        <v>36</v>
      </c>
      <c r="N13" s="25">
        <v>36</v>
      </c>
      <c r="P13" s="11">
        <v>10</v>
      </c>
      <c r="Q13" s="17" t="s">
        <v>14</v>
      </c>
      <c r="R13" s="18">
        <v>1100</v>
      </c>
      <c r="S13" s="16">
        <v>27</v>
      </c>
      <c r="T13" s="16">
        <v>24</v>
      </c>
      <c r="U13" s="16">
        <v>31</v>
      </c>
      <c r="W13" s="11">
        <v>10</v>
      </c>
      <c r="X13" s="12" t="s">
        <v>14</v>
      </c>
      <c r="Y13" s="13">
        <v>1100</v>
      </c>
      <c r="Z13" s="14">
        <f aca="true" t="shared" si="1" ref="Z13:Z18">U13-D13</f>
        <v>-1.3999999999999986</v>
      </c>
      <c r="AA13" s="31">
        <f>S13-E13</f>
        <v>-6.600000000000001</v>
      </c>
      <c r="AB13" s="31">
        <f aca="true" t="shared" si="2" ref="AB13:AB18">T13-E13</f>
        <v>-9.600000000000001</v>
      </c>
      <c r="AC13" s="14">
        <f>$U$13-F13</f>
        <v>-3.799999999999997</v>
      </c>
      <c r="AD13" s="14">
        <f aca="true" t="shared" si="3" ref="AD13:AK13">$U$13-G13</f>
        <v>-5</v>
      </c>
      <c r="AE13" s="14">
        <f t="shared" si="3"/>
        <v>-6.200000000000003</v>
      </c>
      <c r="AF13" s="14">
        <f t="shared" si="3"/>
        <v>-5</v>
      </c>
      <c r="AG13" s="14">
        <f t="shared" si="3"/>
        <v>-5</v>
      </c>
      <c r="AH13" s="14">
        <f t="shared" si="3"/>
        <v>-8.600000000000001</v>
      </c>
      <c r="AI13" s="14">
        <f t="shared" si="3"/>
        <v>-5</v>
      </c>
      <c r="AJ13" s="14">
        <f t="shared" si="3"/>
        <v>-5</v>
      </c>
      <c r="AK13" s="14">
        <f t="shared" si="3"/>
        <v>-5</v>
      </c>
    </row>
    <row r="14" spans="1:37" s="3" customFormat="1" ht="11.25">
      <c r="A14" s="11">
        <v>11</v>
      </c>
      <c r="B14" s="12" t="s">
        <v>15</v>
      </c>
      <c r="C14" s="13">
        <v>1171</v>
      </c>
      <c r="D14" s="25">
        <v>26.4</v>
      </c>
      <c r="E14" s="25">
        <v>27.6</v>
      </c>
      <c r="F14" s="25">
        <v>28.8</v>
      </c>
      <c r="G14" s="25">
        <v>30</v>
      </c>
      <c r="H14" s="25">
        <v>31.2</v>
      </c>
      <c r="I14" s="25">
        <v>30</v>
      </c>
      <c r="J14" s="25">
        <v>30</v>
      </c>
      <c r="K14" s="25">
        <v>32.4</v>
      </c>
      <c r="L14" s="25">
        <v>30</v>
      </c>
      <c r="M14" s="25">
        <v>30</v>
      </c>
      <c r="N14" s="25">
        <v>30</v>
      </c>
      <c r="P14" s="11">
        <v>11</v>
      </c>
      <c r="Q14" s="17" t="s">
        <v>15</v>
      </c>
      <c r="R14" s="18">
        <v>1171</v>
      </c>
      <c r="S14" s="16">
        <v>22</v>
      </c>
      <c r="T14" s="16">
        <v>20</v>
      </c>
      <c r="U14" s="16">
        <v>26</v>
      </c>
      <c r="W14" s="11">
        <v>11</v>
      </c>
      <c r="X14" s="12" t="s">
        <v>15</v>
      </c>
      <c r="Y14" s="13">
        <v>1171</v>
      </c>
      <c r="Z14" s="14">
        <f t="shared" si="1"/>
        <v>-0.3999999999999986</v>
      </c>
      <c r="AA14" s="31">
        <f>S14-E14</f>
        <v>-5.600000000000001</v>
      </c>
      <c r="AB14" s="31">
        <f t="shared" si="2"/>
        <v>-7.600000000000001</v>
      </c>
      <c r="AC14" s="14">
        <f>$U$14-F14</f>
        <v>-2.8000000000000007</v>
      </c>
      <c r="AD14" s="14">
        <f aca="true" t="shared" si="4" ref="AD14:AK14">$U$14-G14</f>
        <v>-4</v>
      </c>
      <c r="AE14" s="14">
        <f t="shared" si="4"/>
        <v>-5.199999999999999</v>
      </c>
      <c r="AF14" s="14">
        <f t="shared" si="4"/>
        <v>-4</v>
      </c>
      <c r="AG14" s="14">
        <f t="shared" si="4"/>
        <v>-4</v>
      </c>
      <c r="AH14" s="14">
        <f t="shared" si="4"/>
        <v>-6.399999999999999</v>
      </c>
      <c r="AI14" s="14">
        <f t="shared" si="4"/>
        <v>-4</v>
      </c>
      <c r="AJ14" s="14">
        <f t="shared" si="4"/>
        <v>-4</v>
      </c>
      <c r="AK14" s="14">
        <f t="shared" si="4"/>
        <v>-4</v>
      </c>
    </row>
    <row r="15" spans="1:37" s="3" customFormat="1" ht="11.25">
      <c r="A15" s="11">
        <v>12</v>
      </c>
      <c r="B15" s="12" t="s">
        <v>16</v>
      </c>
      <c r="C15" s="13">
        <v>1300</v>
      </c>
      <c r="D15" s="25">
        <v>30</v>
      </c>
      <c r="E15" s="25">
        <v>31.2</v>
      </c>
      <c r="F15" s="25">
        <v>32.4</v>
      </c>
      <c r="G15" s="25">
        <v>33.6</v>
      </c>
      <c r="H15" s="25">
        <v>34.8</v>
      </c>
      <c r="I15" s="25">
        <v>33.6</v>
      </c>
      <c r="J15" s="25">
        <v>33.6</v>
      </c>
      <c r="K15" s="25">
        <v>33.6</v>
      </c>
      <c r="L15" s="25">
        <v>33.6</v>
      </c>
      <c r="M15" s="25">
        <v>33.6</v>
      </c>
      <c r="N15" s="25">
        <v>33.6</v>
      </c>
      <c r="P15" s="11">
        <v>12</v>
      </c>
      <c r="Q15" s="17" t="s">
        <v>16</v>
      </c>
      <c r="R15" s="18">
        <v>1300</v>
      </c>
      <c r="S15" s="16">
        <v>25</v>
      </c>
      <c r="T15" s="16">
        <v>22</v>
      </c>
      <c r="U15" s="16">
        <v>29</v>
      </c>
      <c r="W15" s="11">
        <v>12</v>
      </c>
      <c r="X15" s="12" t="s">
        <v>16</v>
      </c>
      <c r="Y15" s="13">
        <v>1300</v>
      </c>
      <c r="Z15" s="14">
        <f t="shared" si="1"/>
        <v>-1</v>
      </c>
      <c r="AA15" s="31">
        <f>S15-E15</f>
        <v>-6.199999999999999</v>
      </c>
      <c r="AB15" s="31">
        <f t="shared" si="2"/>
        <v>-9.2</v>
      </c>
      <c r="AC15" s="14">
        <f>$U$15-F15</f>
        <v>-3.3999999999999986</v>
      </c>
      <c r="AD15" s="14">
        <f aca="true" t="shared" si="5" ref="AD15:AK15">$U$15-G15</f>
        <v>-4.600000000000001</v>
      </c>
      <c r="AE15" s="14">
        <f t="shared" si="5"/>
        <v>-5.799999999999997</v>
      </c>
      <c r="AF15" s="14">
        <f t="shared" si="5"/>
        <v>-4.600000000000001</v>
      </c>
      <c r="AG15" s="14">
        <f t="shared" si="5"/>
        <v>-4.600000000000001</v>
      </c>
      <c r="AH15" s="14">
        <f t="shared" si="5"/>
        <v>-4.600000000000001</v>
      </c>
      <c r="AI15" s="14">
        <f t="shared" si="5"/>
        <v>-4.600000000000001</v>
      </c>
      <c r="AJ15" s="14">
        <f t="shared" si="5"/>
        <v>-4.600000000000001</v>
      </c>
      <c r="AK15" s="14">
        <f t="shared" si="5"/>
        <v>-4.600000000000001</v>
      </c>
    </row>
    <row r="16" spans="1:37" s="3" customFormat="1" ht="11.25">
      <c r="A16" s="11">
        <v>13</v>
      </c>
      <c r="B16" s="12" t="s">
        <v>17</v>
      </c>
      <c r="C16" s="13">
        <v>1400</v>
      </c>
      <c r="D16" s="25">
        <v>24</v>
      </c>
      <c r="E16" s="25">
        <v>25.2</v>
      </c>
      <c r="F16" s="25">
        <v>26.4</v>
      </c>
      <c r="G16" s="25">
        <v>27.6</v>
      </c>
      <c r="H16" s="25">
        <v>28.8</v>
      </c>
      <c r="I16" s="25">
        <v>27.6</v>
      </c>
      <c r="J16" s="25">
        <v>27.6</v>
      </c>
      <c r="K16" s="25">
        <v>27.6</v>
      </c>
      <c r="L16" s="25">
        <v>32.4</v>
      </c>
      <c r="M16" s="25">
        <v>27.6</v>
      </c>
      <c r="N16" s="25">
        <v>27.6</v>
      </c>
      <c r="P16" s="11">
        <v>13</v>
      </c>
      <c r="Q16" s="17" t="s">
        <v>17</v>
      </c>
      <c r="R16" s="18">
        <v>1400</v>
      </c>
      <c r="S16" s="16">
        <v>20</v>
      </c>
      <c r="T16" s="16">
        <v>20</v>
      </c>
      <c r="U16" s="16">
        <v>24</v>
      </c>
      <c r="W16" s="11">
        <v>13</v>
      </c>
      <c r="X16" s="12" t="s">
        <v>17</v>
      </c>
      <c r="Y16" s="13">
        <v>1400</v>
      </c>
      <c r="Z16" s="14">
        <f t="shared" si="1"/>
        <v>0</v>
      </c>
      <c r="AA16" s="31">
        <f>S16-E16</f>
        <v>-5.199999999999999</v>
      </c>
      <c r="AB16" s="31">
        <f t="shared" si="2"/>
        <v>-5.199999999999999</v>
      </c>
      <c r="AC16" s="14">
        <f>$U$16-F16</f>
        <v>-2.3999999999999986</v>
      </c>
      <c r="AD16" s="14">
        <f aca="true" t="shared" si="6" ref="AD16:AK16">$U$16-G16</f>
        <v>-3.6000000000000014</v>
      </c>
      <c r="AE16" s="14">
        <f t="shared" si="6"/>
        <v>-4.800000000000001</v>
      </c>
      <c r="AF16" s="14">
        <f t="shared" si="6"/>
        <v>-3.6000000000000014</v>
      </c>
      <c r="AG16" s="14">
        <f t="shared" si="6"/>
        <v>-3.6000000000000014</v>
      </c>
      <c r="AH16" s="14">
        <f t="shared" si="6"/>
        <v>-3.6000000000000014</v>
      </c>
      <c r="AI16" s="14">
        <f t="shared" si="6"/>
        <v>-8.399999999999999</v>
      </c>
      <c r="AJ16" s="14">
        <f t="shared" si="6"/>
        <v>-3.6000000000000014</v>
      </c>
      <c r="AK16" s="14">
        <f t="shared" si="6"/>
        <v>-3.6000000000000014</v>
      </c>
    </row>
    <row r="17" spans="1:37" s="3" customFormat="1" ht="11.25">
      <c r="A17" s="11">
        <v>14</v>
      </c>
      <c r="B17" s="32" t="s">
        <v>62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P17" s="11">
        <v>14</v>
      </c>
      <c r="Q17" s="17" t="s">
        <v>23</v>
      </c>
      <c r="R17" s="18">
        <v>1401</v>
      </c>
      <c r="S17" s="16">
        <v>20</v>
      </c>
      <c r="T17" s="16">
        <v>20</v>
      </c>
      <c r="U17" s="16">
        <v>24</v>
      </c>
      <c r="W17" s="11">
        <v>14</v>
      </c>
      <c r="X17" s="17" t="s">
        <v>23</v>
      </c>
      <c r="Y17" s="18">
        <v>1401</v>
      </c>
      <c r="Z17" s="35" t="s">
        <v>62</v>
      </c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7"/>
    </row>
    <row r="18" spans="1:37" s="3" customFormat="1" ht="11.25">
      <c r="A18" s="11">
        <v>15</v>
      </c>
      <c r="B18" s="12" t="s">
        <v>18</v>
      </c>
      <c r="C18" s="13">
        <v>1500</v>
      </c>
      <c r="D18" s="25">
        <v>25.2</v>
      </c>
      <c r="E18" s="25">
        <v>26.4</v>
      </c>
      <c r="F18" s="25">
        <v>27.6</v>
      </c>
      <c r="G18" s="25">
        <v>28.8</v>
      </c>
      <c r="H18" s="25">
        <v>30</v>
      </c>
      <c r="I18" s="25">
        <v>32.4</v>
      </c>
      <c r="J18" s="25">
        <v>28.8</v>
      </c>
      <c r="K18" s="25">
        <v>28.8</v>
      </c>
      <c r="L18" s="25">
        <v>28.8</v>
      </c>
      <c r="M18" s="25">
        <v>28.8</v>
      </c>
      <c r="N18" s="25">
        <v>28.8</v>
      </c>
      <c r="P18" s="11">
        <v>15</v>
      </c>
      <c r="Q18" s="17" t="s">
        <v>18</v>
      </c>
      <c r="R18" s="18">
        <v>1500</v>
      </c>
      <c r="S18" s="16">
        <v>21</v>
      </c>
      <c r="T18" s="16">
        <v>20</v>
      </c>
      <c r="U18" s="16">
        <v>25</v>
      </c>
      <c r="W18" s="11">
        <v>15</v>
      </c>
      <c r="X18" s="12" t="s">
        <v>18</v>
      </c>
      <c r="Y18" s="13">
        <v>1500</v>
      </c>
      <c r="Z18" s="14">
        <f t="shared" si="1"/>
        <v>-0.1999999999999993</v>
      </c>
      <c r="AA18" s="31">
        <f>S18-E18</f>
        <v>-5.399999999999999</v>
      </c>
      <c r="AB18" s="31">
        <f t="shared" si="2"/>
        <v>-6.399999999999999</v>
      </c>
      <c r="AC18" s="14">
        <f>$U$18-F18</f>
        <v>-2.6000000000000014</v>
      </c>
      <c r="AD18" s="14">
        <f aca="true" t="shared" si="7" ref="AD18:AK18">$U$18-G18</f>
        <v>-3.8000000000000007</v>
      </c>
      <c r="AE18" s="14">
        <f t="shared" si="7"/>
        <v>-5</v>
      </c>
      <c r="AF18" s="14">
        <f t="shared" si="7"/>
        <v>-7.399999999999999</v>
      </c>
      <c r="AG18" s="14">
        <f t="shared" si="7"/>
        <v>-3.8000000000000007</v>
      </c>
      <c r="AH18" s="14">
        <f t="shared" si="7"/>
        <v>-3.8000000000000007</v>
      </c>
      <c r="AI18" s="14">
        <f t="shared" si="7"/>
        <v>-3.8000000000000007</v>
      </c>
      <c r="AJ18" s="14">
        <f t="shared" si="7"/>
        <v>-3.8000000000000007</v>
      </c>
      <c r="AK18" s="14">
        <f t="shared" si="7"/>
        <v>-3.8000000000000007</v>
      </c>
    </row>
    <row r="19" spans="1:37" s="3" customFormat="1" ht="11.25">
      <c r="A19" s="11">
        <v>16</v>
      </c>
      <c r="B19" s="32" t="s">
        <v>62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P19" s="11">
        <v>16</v>
      </c>
      <c r="Q19" s="17" t="s">
        <v>39</v>
      </c>
      <c r="R19" s="18">
        <v>1501</v>
      </c>
      <c r="S19" s="16">
        <v>21</v>
      </c>
      <c r="T19" s="16">
        <v>20</v>
      </c>
      <c r="U19" s="16">
        <v>25</v>
      </c>
      <c r="W19" s="11">
        <v>16</v>
      </c>
      <c r="X19" s="17" t="s">
        <v>39</v>
      </c>
      <c r="Y19" s="18">
        <v>1501</v>
      </c>
      <c r="Z19" s="35" t="s">
        <v>62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7"/>
    </row>
    <row r="20" spans="1:37" s="3" customFormat="1" ht="11.25">
      <c r="A20" s="11">
        <v>17</v>
      </c>
      <c r="B20" s="32" t="s">
        <v>62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P20" s="11">
        <v>17</v>
      </c>
      <c r="Q20" s="20" t="s">
        <v>40</v>
      </c>
      <c r="R20" s="18">
        <v>1502</v>
      </c>
      <c r="S20" s="16">
        <v>21</v>
      </c>
      <c r="T20" s="16">
        <v>20</v>
      </c>
      <c r="U20" s="16">
        <v>25</v>
      </c>
      <c r="W20" s="11">
        <v>17</v>
      </c>
      <c r="X20" s="20" t="s">
        <v>40</v>
      </c>
      <c r="Y20" s="18">
        <v>1502</v>
      </c>
      <c r="Z20" s="35" t="s">
        <v>62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7"/>
    </row>
    <row r="21" spans="1:37" s="3" customFormat="1" ht="11.25">
      <c r="A21" s="11">
        <v>18</v>
      </c>
      <c r="B21" s="32" t="s">
        <v>62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P21" s="11">
        <v>18</v>
      </c>
      <c r="Q21" s="17" t="s">
        <v>41</v>
      </c>
      <c r="R21" s="18">
        <v>1503</v>
      </c>
      <c r="S21" s="16">
        <v>21</v>
      </c>
      <c r="T21" s="16">
        <v>20</v>
      </c>
      <c r="U21" s="16">
        <v>25</v>
      </c>
      <c r="W21" s="11">
        <v>18</v>
      </c>
      <c r="X21" s="17" t="s">
        <v>41</v>
      </c>
      <c r="Y21" s="18">
        <v>1503</v>
      </c>
      <c r="Z21" s="35" t="s">
        <v>62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7"/>
    </row>
    <row r="22" spans="1:37" s="3" customFormat="1" ht="11.25">
      <c r="A22" s="11">
        <v>19</v>
      </c>
      <c r="B22" s="32" t="s">
        <v>62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P22" s="11">
        <v>19</v>
      </c>
      <c r="Q22" s="17" t="s">
        <v>42</v>
      </c>
      <c r="R22" s="18">
        <v>1504</v>
      </c>
      <c r="S22" s="16">
        <v>21</v>
      </c>
      <c r="T22" s="16">
        <v>20</v>
      </c>
      <c r="U22" s="16">
        <v>25</v>
      </c>
      <c r="W22" s="11">
        <v>19</v>
      </c>
      <c r="X22" s="17" t="s">
        <v>42</v>
      </c>
      <c r="Y22" s="18">
        <v>1504</v>
      </c>
      <c r="Z22" s="35" t="s">
        <v>62</v>
      </c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7"/>
    </row>
    <row r="23" spans="1:37" s="3" customFormat="1" ht="11.25">
      <c r="A23" s="11">
        <v>20</v>
      </c>
      <c r="B23" s="32" t="s">
        <v>62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P23" s="11">
        <v>20</v>
      </c>
      <c r="Q23" s="17" t="s">
        <v>43</v>
      </c>
      <c r="R23" s="18">
        <v>1505</v>
      </c>
      <c r="S23" s="16">
        <v>21</v>
      </c>
      <c r="T23" s="16">
        <v>20</v>
      </c>
      <c r="U23" s="16">
        <v>25</v>
      </c>
      <c r="W23" s="11">
        <v>20</v>
      </c>
      <c r="X23" s="17" t="s">
        <v>43</v>
      </c>
      <c r="Y23" s="18">
        <v>1505</v>
      </c>
      <c r="Z23" s="35" t="s">
        <v>62</v>
      </c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7"/>
    </row>
    <row r="24" spans="1:37" s="3" customFormat="1" ht="11.25">
      <c r="A24" s="11">
        <v>21</v>
      </c>
      <c r="B24" s="32" t="s">
        <v>62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P24" s="11">
        <v>21</v>
      </c>
      <c r="Q24" s="17" t="s">
        <v>44</v>
      </c>
      <c r="R24" s="18">
        <v>1506</v>
      </c>
      <c r="S24" s="16">
        <v>21</v>
      </c>
      <c r="T24" s="16">
        <v>20</v>
      </c>
      <c r="U24" s="16">
        <v>25</v>
      </c>
      <c r="W24" s="11">
        <v>21</v>
      </c>
      <c r="X24" s="17" t="s">
        <v>44</v>
      </c>
      <c r="Y24" s="18">
        <v>1506</v>
      </c>
      <c r="Z24" s="35" t="s">
        <v>62</v>
      </c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7"/>
    </row>
    <row r="25" spans="1:37" s="3" customFormat="1" ht="11.25">
      <c r="A25" s="11">
        <v>22</v>
      </c>
      <c r="B25" s="32" t="s">
        <v>62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P25" s="11">
        <v>22</v>
      </c>
      <c r="Q25" s="20" t="s">
        <v>45</v>
      </c>
      <c r="R25" s="18">
        <v>1507</v>
      </c>
      <c r="S25" s="16">
        <v>21</v>
      </c>
      <c r="T25" s="16">
        <v>20</v>
      </c>
      <c r="U25" s="16">
        <v>25</v>
      </c>
      <c r="W25" s="11">
        <v>22</v>
      </c>
      <c r="X25" s="20" t="s">
        <v>45</v>
      </c>
      <c r="Y25" s="18">
        <v>1507</v>
      </c>
      <c r="Z25" s="35" t="s">
        <v>62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7"/>
    </row>
    <row r="26" spans="1:37" s="3" customFormat="1" ht="22.5">
      <c r="A26" s="11">
        <v>23</v>
      </c>
      <c r="B26" s="32" t="s">
        <v>62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P26" s="11">
        <v>23</v>
      </c>
      <c r="Q26" s="17" t="s">
        <v>46</v>
      </c>
      <c r="R26" s="18">
        <v>1509</v>
      </c>
      <c r="S26" s="16">
        <v>21</v>
      </c>
      <c r="T26" s="16">
        <v>20</v>
      </c>
      <c r="U26" s="16">
        <v>25</v>
      </c>
      <c r="W26" s="11">
        <v>23</v>
      </c>
      <c r="X26" s="20" t="s">
        <v>46</v>
      </c>
      <c r="Y26" s="18">
        <v>1509</v>
      </c>
      <c r="Z26" s="35" t="s">
        <v>62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/>
    </row>
    <row r="27" spans="1:37" s="3" customFormat="1" ht="11.25">
      <c r="A27" s="11">
        <v>24</v>
      </c>
      <c r="B27" s="32" t="s">
        <v>62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11">
        <v>24</v>
      </c>
      <c r="Q27" s="17" t="s">
        <v>47</v>
      </c>
      <c r="R27" s="18">
        <v>1510</v>
      </c>
      <c r="S27" s="16">
        <v>21</v>
      </c>
      <c r="T27" s="16">
        <v>20</v>
      </c>
      <c r="U27" s="16">
        <v>25</v>
      </c>
      <c r="W27" s="11">
        <v>24</v>
      </c>
      <c r="X27" s="17" t="s">
        <v>47</v>
      </c>
      <c r="Y27" s="18">
        <v>1510</v>
      </c>
      <c r="Z27" s="35" t="s">
        <v>62</v>
      </c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7"/>
    </row>
    <row r="28" spans="1:37" s="3" customFormat="1" ht="11.25">
      <c r="A28" s="11">
        <v>25</v>
      </c>
      <c r="B28" s="32" t="s">
        <v>62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P28" s="11">
        <v>25</v>
      </c>
      <c r="Q28" s="17" t="s">
        <v>48</v>
      </c>
      <c r="R28" s="18">
        <v>1511</v>
      </c>
      <c r="S28" s="16">
        <v>21</v>
      </c>
      <c r="T28" s="16">
        <v>20</v>
      </c>
      <c r="U28" s="16">
        <v>25</v>
      </c>
      <c r="W28" s="11">
        <v>25</v>
      </c>
      <c r="X28" s="17" t="s">
        <v>48</v>
      </c>
      <c r="Y28" s="18">
        <v>1511</v>
      </c>
      <c r="Z28" s="35" t="s">
        <v>62</v>
      </c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7"/>
    </row>
    <row r="29" spans="1:37" s="3" customFormat="1" ht="11.25">
      <c r="A29" s="11">
        <v>26</v>
      </c>
      <c r="B29" s="32" t="s">
        <v>62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P29" s="11">
        <v>26</v>
      </c>
      <c r="Q29" s="17" t="s">
        <v>49</v>
      </c>
      <c r="R29" s="18">
        <v>1513</v>
      </c>
      <c r="S29" s="16">
        <v>21</v>
      </c>
      <c r="T29" s="16">
        <v>20</v>
      </c>
      <c r="U29" s="16">
        <v>25</v>
      </c>
      <c r="W29" s="11">
        <v>26</v>
      </c>
      <c r="X29" s="17" t="s">
        <v>49</v>
      </c>
      <c r="Y29" s="18">
        <v>1513</v>
      </c>
      <c r="Z29" s="35" t="s">
        <v>62</v>
      </c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7"/>
    </row>
    <row r="30" spans="1:37" s="3" customFormat="1" ht="11.25">
      <c r="A30" s="11">
        <v>27</v>
      </c>
      <c r="B30" s="32" t="s">
        <v>62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11">
        <v>27</v>
      </c>
      <c r="Q30" s="17" t="s">
        <v>50</v>
      </c>
      <c r="R30" s="18">
        <v>1514</v>
      </c>
      <c r="S30" s="16">
        <v>21</v>
      </c>
      <c r="T30" s="16">
        <v>20</v>
      </c>
      <c r="U30" s="16">
        <v>25</v>
      </c>
      <c r="W30" s="11">
        <v>27</v>
      </c>
      <c r="X30" s="17" t="s">
        <v>50</v>
      </c>
      <c r="Y30" s="18">
        <v>1514</v>
      </c>
      <c r="Z30" s="35" t="s">
        <v>62</v>
      </c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7"/>
    </row>
    <row r="31" spans="1:37" s="3" customFormat="1" ht="11.25">
      <c r="A31" s="11">
        <v>28</v>
      </c>
      <c r="B31" s="12" t="s">
        <v>19</v>
      </c>
      <c r="C31" s="13">
        <v>1700</v>
      </c>
      <c r="D31" s="25">
        <v>22.8</v>
      </c>
      <c r="E31" s="25">
        <v>25.2</v>
      </c>
      <c r="F31" s="25">
        <v>27.6</v>
      </c>
      <c r="G31" s="25">
        <v>27.6</v>
      </c>
      <c r="H31" s="25">
        <v>28.8</v>
      </c>
      <c r="I31" s="25">
        <v>27.6</v>
      </c>
      <c r="J31" s="25">
        <v>27.6</v>
      </c>
      <c r="K31" s="25">
        <v>27.6</v>
      </c>
      <c r="L31" s="25">
        <v>27.6</v>
      </c>
      <c r="M31" s="25">
        <v>34.8</v>
      </c>
      <c r="N31" s="25">
        <v>27.6</v>
      </c>
      <c r="P31" s="11">
        <v>28</v>
      </c>
      <c r="Q31" s="17" t="s">
        <v>19</v>
      </c>
      <c r="R31" s="18">
        <v>1700</v>
      </c>
      <c r="S31" s="16">
        <v>20</v>
      </c>
      <c r="T31" s="16">
        <v>20</v>
      </c>
      <c r="U31" s="16">
        <v>25</v>
      </c>
      <c r="W31" s="11">
        <v>28</v>
      </c>
      <c r="X31" s="12" t="s">
        <v>19</v>
      </c>
      <c r="Y31" s="13">
        <v>1700</v>
      </c>
      <c r="Z31" s="14">
        <f aca="true" t="shared" si="8" ref="Z31:Z45">U31-D31</f>
        <v>2.1999999999999993</v>
      </c>
      <c r="AA31" s="31">
        <f aca="true" t="shared" si="9" ref="AA31:AA41">S31-E31</f>
        <v>-5.199999999999999</v>
      </c>
      <c r="AB31" s="31">
        <f aca="true" t="shared" si="10" ref="AB31:AB45">T31-E31</f>
        <v>-5.199999999999999</v>
      </c>
      <c r="AC31" s="14">
        <f>$U$31-F31</f>
        <v>-2.6000000000000014</v>
      </c>
      <c r="AD31" s="14">
        <f aca="true" t="shared" si="11" ref="AD31:AK31">$U$31-G31</f>
        <v>-2.6000000000000014</v>
      </c>
      <c r="AE31" s="14">
        <f t="shared" si="11"/>
        <v>-3.8000000000000007</v>
      </c>
      <c r="AF31" s="14">
        <f t="shared" si="11"/>
        <v>-2.6000000000000014</v>
      </c>
      <c r="AG31" s="14">
        <f t="shared" si="11"/>
        <v>-2.6000000000000014</v>
      </c>
      <c r="AH31" s="14">
        <f t="shared" si="11"/>
        <v>-2.6000000000000014</v>
      </c>
      <c r="AI31" s="14">
        <f t="shared" si="11"/>
        <v>-2.6000000000000014</v>
      </c>
      <c r="AJ31" s="14">
        <f t="shared" si="11"/>
        <v>-9.799999999999997</v>
      </c>
      <c r="AK31" s="14">
        <f t="shared" si="11"/>
        <v>-2.6000000000000014</v>
      </c>
    </row>
    <row r="32" spans="1:37" s="3" customFormat="1" ht="11.25">
      <c r="A32" s="11">
        <v>29</v>
      </c>
      <c r="B32" s="12" t="s">
        <v>20</v>
      </c>
      <c r="C32" s="13">
        <v>1800</v>
      </c>
      <c r="D32" s="25">
        <v>26.4</v>
      </c>
      <c r="E32" s="25">
        <v>27.6</v>
      </c>
      <c r="F32" s="25">
        <v>28.8</v>
      </c>
      <c r="G32" s="25">
        <v>30</v>
      </c>
      <c r="H32" s="25">
        <v>31.2</v>
      </c>
      <c r="I32" s="25">
        <v>30</v>
      </c>
      <c r="J32" s="25">
        <v>37.2</v>
      </c>
      <c r="K32" s="25">
        <v>30</v>
      </c>
      <c r="L32" s="25">
        <v>30</v>
      </c>
      <c r="M32" s="25">
        <v>30</v>
      </c>
      <c r="N32" s="25">
        <v>30</v>
      </c>
      <c r="P32" s="11">
        <v>29</v>
      </c>
      <c r="Q32" s="17" t="s">
        <v>20</v>
      </c>
      <c r="R32" s="18">
        <v>1800</v>
      </c>
      <c r="S32" s="16">
        <v>22</v>
      </c>
      <c r="T32" s="16">
        <v>20</v>
      </c>
      <c r="U32" s="16">
        <v>26</v>
      </c>
      <c r="W32" s="11">
        <v>29</v>
      </c>
      <c r="X32" s="12" t="s">
        <v>20</v>
      </c>
      <c r="Y32" s="13">
        <v>1800</v>
      </c>
      <c r="Z32" s="14">
        <f t="shared" si="8"/>
        <v>-0.3999999999999986</v>
      </c>
      <c r="AA32" s="31">
        <f t="shared" si="9"/>
        <v>-5.600000000000001</v>
      </c>
      <c r="AB32" s="31">
        <f t="shared" si="10"/>
        <v>-7.600000000000001</v>
      </c>
      <c r="AC32" s="14">
        <f>$U$32-F32</f>
        <v>-2.8000000000000007</v>
      </c>
      <c r="AD32" s="14">
        <f aca="true" t="shared" si="12" ref="AD32:AK32">$U$32-G32</f>
        <v>-4</v>
      </c>
      <c r="AE32" s="14">
        <f t="shared" si="12"/>
        <v>-5.199999999999999</v>
      </c>
      <c r="AF32" s="14">
        <f t="shared" si="12"/>
        <v>-4</v>
      </c>
      <c r="AG32" s="14">
        <f t="shared" si="12"/>
        <v>-11.200000000000003</v>
      </c>
      <c r="AH32" s="14">
        <f t="shared" si="12"/>
        <v>-4</v>
      </c>
      <c r="AI32" s="14">
        <f t="shared" si="12"/>
        <v>-4</v>
      </c>
      <c r="AJ32" s="14">
        <f t="shared" si="12"/>
        <v>-4</v>
      </c>
      <c r="AK32" s="14">
        <f t="shared" si="12"/>
        <v>-4</v>
      </c>
    </row>
    <row r="33" spans="1:37" s="3" customFormat="1" ht="11.25">
      <c r="A33" s="11">
        <v>30</v>
      </c>
      <c r="B33" s="12" t="s">
        <v>21</v>
      </c>
      <c r="C33" s="13">
        <v>1900</v>
      </c>
      <c r="D33" s="25">
        <v>28.8</v>
      </c>
      <c r="E33" s="25">
        <v>30</v>
      </c>
      <c r="F33" s="25">
        <v>31.2</v>
      </c>
      <c r="G33" s="25">
        <v>32.4</v>
      </c>
      <c r="H33" s="25">
        <v>33.6</v>
      </c>
      <c r="I33" s="25">
        <v>32.4</v>
      </c>
      <c r="J33" s="25">
        <v>32.4</v>
      </c>
      <c r="K33" s="25">
        <v>32.4</v>
      </c>
      <c r="L33" s="25">
        <v>32.4</v>
      </c>
      <c r="M33" s="25">
        <v>32.4</v>
      </c>
      <c r="N33" s="25">
        <v>32.4</v>
      </c>
      <c r="P33" s="11">
        <v>30</v>
      </c>
      <c r="Q33" s="17" t="s">
        <v>21</v>
      </c>
      <c r="R33" s="18">
        <v>1900</v>
      </c>
      <c r="S33" s="16">
        <v>24</v>
      </c>
      <c r="T33" s="16">
        <v>21</v>
      </c>
      <c r="U33" s="16">
        <v>28</v>
      </c>
      <c r="W33" s="11">
        <v>30</v>
      </c>
      <c r="X33" s="12" t="s">
        <v>21</v>
      </c>
      <c r="Y33" s="13">
        <v>1900</v>
      </c>
      <c r="Z33" s="14">
        <f t="shared" si="8"/>
        <v>-0.8000000000000007</v>
      </c>
      <c r="AA33" s="31">
        <f t="shared" si="9"/>
        <v>-6</v>
      </c>
      <c r="AB33" s="31">
        <f t="shared" si="10"/>
        <v>-9</v>
      </c>
      <c r="AC33" s="14">
        <f>$U$33-F33</f>
        <v>-3.1999999999999993</v>
      </c>
      <c r="AD33" s="14">
        <f aca="true" t="shared" si="13" ref="AD33:AK33">$U$33-G33</f>
        <v>-4.399999999999999</v>
      </c>
      <c r="AE33" s="14">
        <f t="shared" si="13"/>
        <v>-5.600000000000001</v>
      </c>
      <c r="AF33" s="14">
        <f t="shared" si="13"/>
        <v>-4.399999999999999</v>
      </c>
      <c r="AG33" s="14">
        <f t="shared" si="13"/>
        <v>-4.399999999999999</v>
      </c>
      <c r="AH33" s="14">
        <f t="shared" si="13"/>
        <v>-4.399999999999999</v>
      </c>
      <c r="AI33" s="14">
        <f t="shared" si="13"/>
        <v>-4.399999999999999</v>
      </c>
      <c r="AJ33" s="14">
        <f t="shared" si="13"/>
        <v>-4.399999999999999</v>
      </c>
      <c r="AK33" s="14">
        <f t="shared" si="13"/>
        <v>-4.399999999999999</v>
      </c>
    </row>
    <row r="34" spans="1:37" s="3" customFormat="1" ht="11.25">
      <c r="A34" s="11">
        <v>31</v>
      </c>
      <c r="B34" s="12" t="s">
        <v>22</v>
      </c>
      <c r="C34" s="13">
        <v>2000</v>
      </c>
      <c r="D34" s="25">
        <v>26.4</v>
      </c>
      <c r="E34" s="25">
        <v>26.4</v>
      </c>
      <c r="F34" s="25">
        <v>27.6</v>
      </c>
      <c r="G34" s="25">
        <v>28.8</v>
      </c>
      <c r="H34" s="25">
        <v>30</v>
      </c>
      <c r="I34" s="25">
        <v>28.8</v>
      </c>
      <c r="J34" s="25">
        <v>28.8</v>
      </c>
      <c r="K34" s="25">
        <v>28.8</v>
      </c>
      <c r="L34" s="25">
        <v>28.8</v>
      </c>
      <c r="M34" s="25">
        <v>28.8</v>
      </c>
      <c r="N34" s="25">
        <v>28.8</v>
      </c>
      <c r="P34" s="11">
        <v>31</v>
      </c>
      <c r="Q34" s="17" t="s">
        <v>22</v>
      </c>
      <c r="R34" s="18">
        <v>2000</v>
      </c>
      <c r="S34" s="16">
        <v>21</v>
      </c>
      <c r="T34" s="16">
        <v>20</v>
      </c>
      <c r="U34" s="16">
        <v>25</v>
      </c>
      <c r="W34" s="11">
        <v>31</v>
      </c>
      <c r="X34" s="12" t="s">
        <v>22</v>
      </c>
      <c r="Y34" s="13">
        <v>2000</v>
      </c>
      <c r="Z34" s="14">
        <f t="shared" si="8"/>
        <v>-1.3999999999999986</v>
      </c>
      <c r="AA34" s="31">
        <f t="shared" si="9"/>
        <v>-5.399999999999999</v>
      </c>
      <c r="AB34" s="31">
        <f t="shared" si="10"/>
        <v>-6.399999999999999</v>
      </c>
      <c r="AC34" s="14">
        <f>$U$34-F34</f>
        <v>-2.6000000000000014</v>
      </c>
      <c r="AD34" s="14">
        <f aca="true" t="shared" si="14" ref="AD34:AK34">$U$34-G34</f>
        <v>-3.8000000000000007</v>
      </c>
      <c r="AE34" s="14">
        <f t="shared" si="14"/>
        <v>-5</v>
      </c>
      <c r="AF34" s="14">
        <f t="shared" si="14"/>
        <v>-3.8000000000000007</v>
      </c>
      <c r="AG34" s="14">
        <f t="shared" si="14"/>
        <v>-3.8000000000000007</v>
      </c>
      <c r="AH34" s="14">
        <f t="shared" si="14"/>
        <v>-3.8000000000000007</v>
      </c>
      <c r="AI34" s="14">
        <f t="shared" si="14"/>
        <v>-3.8000000000000007</v>
      </c>
      <c r="AJ34" s="14">
        <f t="shared" si="14"/>
        <v>-3.8000000000000007</v>
      </c>
      <c r="AK34" s="14">
        <f t="shared" si="14"/>
        <v>-3.8000000000000007</v>
      </c>
    </row>
    <row r="35" spans="1:37" s="3" customFormat="1" ht="11.25">
      <c r="A35" s="11">
        <v>32</v>
      </c>
      <c r="B35" s="12" t="s">
        <v>24</v>
      </c>
      <c r="C35" s="13">
        <v>2200</v>
      </c>
      <c r="D35" s="25">
        <v>25.2</v>
      </c>
      <c r="E35" s="25">
        <v>26.4</v>
      </c>
      <c r="F35" s="25">
        <v>27.6</v>
      </c>
      <c r="G35" s="25">
        <v>28.8</v>
      </c>
      <c r="H35" s="25">
        <v>30</v>
      </c>
      <c r="I35" s="25">
        <v>28.8</v>
      </c>
      <c r="J35" s="25">
        <v>28.8</v>
      </c>
      <c r="K35" s="25">
        <v>33.6</v>
      </c>
      <c r="L35" s="25">
        <v>28.8</v>
      </c>
      <c r="M35" s="25">
        <v>28.8</v>
      </c>
      <c r="N35" s="25">
        <v>28.8</v>
      </c>
      <c r="P35" s="11">
        <v>32</v>
      </c>
      <c r="Q35" s="17" t="s">
        <v>24</v>
      </c>
      <c r="R35" s="18">
        <v>2200</v>
      </c>
      <c r="S35" s="16">
        <v>21</v>
      </c>
      <c r="T35" s="16">
        <v>20</v>
      </c>
      <c r="U35" s="16">
        <v>25</v>
      </c>
      <c r="W35" s="11">
        <v>32</v>
      </c>
      <c r="X35" s="12" t="s">
        <v>24</v>
      </c>
      <c r="Y35" s="13">
        <v>2200</v>
      </c>
      <c r="Z35" s="14">
        <f t="shared" si="8"/>
        <v>-0.1999999999999993</v>
      </c>
      <c r="AA35" s="31">
        <f t="shared" si="9"/>
        <v>-5.399999999999999</v>
      </c>
      <c r="AB35" s="31">
        <f t="shared" si="10"/>
        <v>-6.399999999999999</v>
      </c>
      <c r="AC35" s="14">
        <f>$U$35-F35</f>
        <v>-2.6000000000000014</v>
      </c>
      <c r="AD35" s="14">
        <f aca="true" t="shared" si="15" ref="AD35:AK35">$U$35-G35</f>
        <v>-3.8000000000000007</v>
      </c>
      <c r="AE35" s="14">
        <f t="shared" si="15"/>
        <v>-5</v>
      </c>
      <c r="AF35" s="14">
        <f t="shared" si="15"/>
        <v>-3.8000000000000007</v>
      </c>
      <c r="AG35" s="14">
        <f t="shared" si="15"/>
        <v>-3.8000000000000007</v>
      </c>
      <c r="AH35" s="14">
        <f t="shared" si="15"/>
        <v>-8.600000000000001</v>
      </c>
      <c r="AI35" s="14">
        <f t="shared" si="15"/>
        <v>-3.8000000000000007</v>
      </c>
      <c r="AJ35" s="14">
        <f t="shared" si="15"/>
        <v>-3.8000000000000007</v>
      </c>
      <c r="AK35" s="14">
        <f t="shared" si="15"/>
        <v>-3.8000000000000007</v>
      </c>
    </row>
    <row r="36" spans="1:37" s="3" customFormat="1" ht="11.25">
      <c r="A36" s="11">
        <v>33</v>
      </c>
      <c r="B36" s="12" t="s">
        <v>25</v>
      </c>
      <c r="C36" s="13">
        <v>2300</v>
      </c>
      <c r="D36" s="25">
        <v>25.2</v>
      </c>
      <c r="E36" s="25">
        <v>26.4</v>
      </c>
      <c r="F36" s="25">
        <v>27.6</v>
      </c>
      <c r="G36" s="25">
        <v>28.8</v>
      </c>
      <c r="H36" s="25">
        <v>30</v>
      </c>
      <c r="I36" s="25">
        <v>28.8</v>
      </c>
      <c r="J36" s="25">
        <v>28.8</v>
      </c>
      <c r="K36" s="25">
        <v>36</v>
      </c>
      <c r="L36" s="25">
        <v>28.8</v>
      </c>
      <c r="M36" s="25">
        <v>28.8</v>
      </c>
      <c r="N36" s="25">
        <v>28.8</v>
      </c>
      <c r="P36" s="11">
        <v>33</v>
      </c>
      <c r="Q36" s="17" t="s">
        <v>25</v>
      </c>
      <c r="R36" s="18">
        <v>2300</v>
      </c>
      <c r="S36" s="16">
        <v>21</v>
      </c>
      <c r="T36" s="16">
        <v>20</v>
      </c>
      <c r="U36" s="16">
        <v>25</v>
      </c>
      <c r="W36" s="11">
        <v>33</v>
      </c>
      <c r="X36" s="12" t="s">
        <v>25</v>
      </c>
      <c r="Y36" s="13">
        <v>2300</v>
      </c>
      <c r="Z36" s="14">
        <f t="shared" si="8"/>
        <v>-0.1999999999999993</v>
      </c>
      <c r="AA36" s="31">
        <f t="shared" si="9"/>
        <v>-5.399999999999999</v>
      </c>
      <c r="AB36" s="31">
        <f t="shared" si="10"/>
        <v>-6.399999999999999</v>
      </c>
      <c r="AC36" s="14">
        <f>$U$36-F36</f>
        <v>-2.6000000000000014</v>
      </c>
      <c r="AD36" s="14">
        <f aca="true" t="shared" si="16" ref="AD36:AK36">$U$36-G36</f>
        <v>-3.8000000000000007</v>
      </c>
      <c r="AE36" s="14">
        <f t="shared" si="16"/>
        <v>-5</v>
      </c>
      <c r="AF36" s="14">
        <f t="shared" si="16"/>
        <v>-3.8000000000000007</v>
      </c>
      <c r="AG36" s="14">
        <f t="shared" si="16"/>
        <v>-3.8000000000000007</v>
      </c>
      <c r="AH36" s="14">
        <f t="shared" si="16"/>
        <v>-11</v>
      </c>
      <c r="AI36" s="14">
        <f t="shared" si="16"/>
        <v>-3.8000000000000007</v>
      </c>
      <c r="AJ36" s="14">
        <f t="shared" si="16"/>
        <v>-3.8000000000000007</v>
      </c>
      <c r="AK36" s="14">
        <f t="shared" si="16"/>
        <v>-3.8000000000000007</v>
      </c>
    </row>
    <row r="37" spans="1:37" s="3" customFormat="1" ht="11.25">
      <c r="A37" s="11">
        <v>34</v>
      </c>
      <c r="B37" s="12" t="s">
        <v>26</v>
      </c>
      <c r="C37" s="13">
        <v>2400</v>
      </c>
      <c r="D37" s="25">
        <v>27.6</v>
      </c>
      <c r="E37" s="25">
        <v>28.8</v>
      </c>
      <c r="F37" s="25">
        <v>30</v>
      </c>
      <c r="G37" s="25">
        <v>31.2</v>
      </c>
      <c r="H37" s="25">
        <v>32.4</v>
      </c>
      <c r="I37" s="25">
        <v>31.2</v>
      </c>
      <c r="J37" s="25">
        <v>31.2</v>
      </c>
      <c r="K37" s="25">
        <v>31.2</v>
      </c>
      <c r="L37" s="25">
        <v>31.2</v>
      </c>
      <c r="M37" s="25">
        <v>31.2</v>
      </c>
      <c r="N37" s="25">
        <v>31.2</v>
      </c>
      <c r="P37" s="11">
        <v>34</v>
      </c>
      <c r="Q37" s="17" t="s">
        <v>26</v>
      </c>
      <c r="R37" s="18">
        <v>2400</v>
      </c>
      <c r="S37" s="16">
        <v>23</v>
      </c>
      <c r="T37" s="16">
        <v>20</v>
      </c>
      <c r="U37" s="16">
        <v>27</v>
      </c>
      <c r="W37" s="11">
        <v>34</v>
      </c>
      <c r="X37" s="12" t="s">
        <v>26</v>
      </c>
      <c r="Y37" s="13">
        <v>2400</v>
      </c>
      <c r="Z37" s="14">
        <f t="shared" si="8"/>
        <v>-0.6000000000000014</v>
      </c>
      <c r="AA37" s="31">
        <f t="shared" si="9"/>
        <v>-5.800000000000001</v>
      </c>
      <c r="AB37" s="31">
        <f t="shared" si="10"/>
        <v>-8.8</v>
      </c>
      <c r="AC37" s="14">
        <f>$U$37-F37</f>
        <v>-3</v>
      </c>
      <c r="AD37" s="14">
        <f aca="true" t="shared" si="17" ref="AD37:AK37">$U$37-G37</f>
        <v>-4.199999999999999</v>
      </c>
      <c r="AE37" s="14">
        <f t="shared" si="17"/>
        <v>-5.399999999999999</v>
      </c>
      <c r="AF37" s="14">
        <f t="shared" si="17"/>
        <v>-4.199999999999999</v>
      </c>
      <c r="AG37" s="14">
        <f t="shared" si="17"/>
        <v>-4.199999999999999</v>
      </c>
      <c r="AH37" s="14">
        <f t="shared" si="17"/>
        <v>-4.199999999999999</v>
      </c>
      <c r="AI37" s="14">
        <f t="shared" si="17"/>
        <v>-4.199999999999999</v>
      </c>
      <c r="AJ37" s="14">
        <f t="shared" si="17"/>
        <v>-4.199999999999999</v>
      </c>
      <c r="AK37" s="14">
        <f t="shared" si="17"/>
        <v>-4.199999999999999</v>
      </c>
    </row>
    <row r="38" spans="1:37" s="3" customFormat="1" ht="22.5">
      <c r="A38" s="11">
        <v>35</v>
      </c>
      <c r="B38" s="12" t="s">
        <v>27</v>
      </c>
      <c r="C38" s="13">
        <v>2500</v>
      </c>
      <c r="D38" s="25">
        <v>26.4</v>
      </c>
      <c r="E38" s="25">
        <v>27.6</v>
      </c>
      <c r="F38" s="25">
        <v>28.8</v>
      </c>
      <c r="G38" s="25">
        <v>30</v>
      </c>
      <c r="H38" s="25">
        <v>31.2</v>
      </c>
      <c r="I38" s="25">
        <v>30</v>
      </c>
      <c r="J38" s="25">
        <v>30</v>
      </c>
      <c r="K38" s="25">
        <v>30</v>
      </c>
      <c r="L38" s="25">
        <v>30</v>
      </c>
      <c r="M38" s="25">
        <v>30</v>
      </c>
      <c r="N38" s="25">
        <v>30</v>
      </c>
      <c r="P38" s="11">
        <v>35</v>
      </c>
      <c r="Q38" s="17" t="s">
        <v>27</v>
      </c>
      <c r="R38" s="18">
        <v>2500</v>
      </c>
      <c r="S38" s="16">
        <v>22</v>
      </c>
      <c r="T38" s="16">
        <v>20</v>
      </c>
      <c r="U38" s="16">
        <v>26</v>
      </c>
      <c r="W38" s="11">
        <v>35</v>
      </c>
      <c r="X38" s="20" t="s">
        <v>27</v>
      </c>
      <c r="Y38" s="13">
        <v>2500</v>
      </c>
      <c r="Z38" s="14">
        <f t="shared" si="8"/>
        <v>-0.3999999999999986</v>
      </c>
      <c r="AA38" s="31">
        <f t="shared" si="9"/>
        <v>-5.600000000000001</v>
      </c>
      <c r="AB38" s="31">
        <f t="shared" si="10"/>
        <v>-7.600000000000001</v>
      </c>
      <c r="AC38" s="14">
        <f>$U$38-F38</f>
        <v>-2.8000000000000007</v>
      </c>
      <c r="AD38" s="14">
        <f aca="true" t="shared" si="18" ref="AD38:AK38">$U$38-G38</f>
        <v>-4</v>
      </c>
      <c r="AE38" s="14">
        <f t="shared" si="18"/>
        <v>-5.199999999999999</v>
      </c>
      <c r="AF38" s="14">
        <f t="shared" si="18"/>
        <v>-4</v>
      </c>
      <c r="AG38" s="14">
        <f t="shared" si="18"/>
        <v>-4</v>
      </c>
      <c r="AH38" s="14">
        <f t="shared" si="18"/>
        <v>-4</v>
      </c>
      <c r="AI38" s="14">
        <f t="shared" si="18"/>
        <v>-4</v>
      </c>
      <c r="AJ38" s="14">
        <f t="shared" si="18"/>
        <v>-4</v>
      </c>
      <c r="AK38" s="14">
        <f t="shared" si="18"/>
        <v>-4</v>
      </c>
    </row>
    <row r="39" spans="1:37" s="3" customFormat="1" ht="11.25">
      <c r="A39" s="11">
        <v>36</v>
      </c>
      <c r="B39" s="12" t="s">
        <v>28</v>
      </c>
      <c r="C39" s="13">
        <v>2600</v>
      </c>
      <c r="D39" s="25">
        <v>24</v>
      </c>
      <c r="E39" s="25">
        <v>25.2</v>
      </c>
      <c r="F39" s="25">
        <v>26.4</v>
      </c>
      <c r="G39" s="25">
        <v>27.6</v>
      </c>
      <c r="H39" s="25">
        <v>28.8</v>
      </c>
      <c r="I39" s="25">
        <v>27.6</v>
      </c>
      <c r="J39" s="25">
        <v>34.8</v>
      </c>
      <c r="K39" s="25">
        <v>27.6</v>
      </c>
      <c r="L39" s="25">
        <v>27.6</v>
      </c>
      <c r="M39" s="25">
        <v>27.6</v>
      </c>
      <c r="N39" s="25">
        <v>27.6</v>
      </c>
      <c r="P39" s="11">
        <v>36</v>
      </c>
      <c r="Q39" s="17" t="s">
        <v>28</v>
      </c>
      <c r="R39" s="18">
        <v>2600</v>
      </c>
      <c r="S39" s="16">
        <v>20</v>
      </c>
      <c r="T39" s="16">
        <v>20</v>
      </c>
      <c r="U39" s="16">
        <v>24</v>
      </c>
      <c r="W39" s="11">
        <v>36</v>
      </c>
      <c r="X39" s="12" t="s">
        <v>28</v>
      </c>
      <c r="Y39" s="13">
        <v>2600</v>
      </c>
      <c r="Z39" s="14">
        <f t="shared" si="8"/>
        <v>0</v>
      </c>
      <c r="AA39" s="31">
        <f t="shared" si="9"/>
        <v>-5.199999999999999</v>
      </c>
      <c r="AB39" s="31">
        <f t="shared" si="10"/>
        <v>-5.199999999999999</v>
      </c>
      <c r="AC39" s="14">
        <f>$U$39-F39</f>
        <v>-2.3999999999999986</v>
      </c>
      <c r="AD39" s="14">
        <f aca="true" t="shared" si="19" ref="AD39:AK39">$U$39-G39</f>
        <v>-3.6000000000000014</v>
      </c>
      <c r="AE39" s="14">
        <f t="shared" si="19"/>
        <v>-4.800000000000001</v>
      </c>
      <c r="AF39" s="14">
        <f t="shared" si="19"/>
        <v>-3.6000000000000014</v>
      </c>
      <c r="AG39" s="14">
        <f t="shared" si="19"/>
        <v>-10.799999999999997</v>
      </c>
      <c r="AH39" s="14">
        <f t="shared" si="19"/>
        <v>-3.6000000000000014</v>
      </c>
      <c r="AI39" s="14">
        <f t="shared" si="19"/>
        <v>-3.6000000000000014</v>
      </c>
      <c r="AJ39" s="14">
        <f t="shared" si="19"/>
        <v>-3.6000000000000014</v>
      </c>
      <c r="AK39" s="14">
        <f t="shared" si="19"/>
        <v>-3.6000000000000014</v>
      </c>
    </row>
    <row r="40" spans="1:37" s="3" customFormat="1" ht="11.25">
      <c r="A40" s="11">
        <v>37</v>
      </c>
      <c r="B40" s="12" t="s">
        <v>29</v>
      </c>
      <c r="C40" s="13">
        <v>2700</v>
      </c>
      <c r="D40" s="25">
        <v>26.4</v>
      </c>
      <c r="E40" s="25">
        <v>27.6</v>
      </c>
      <c r="F40" s="25">
        <v>28.8</v>
      </c>
      <c r="G40" s="25">
        <v>30</v>
      </c>
      <c r="H40" s="25">
        <v>31.2</v>
      </c>
      <c r="I40" s="25">
        <v>30</v>
      </c>
      <c r="J40" s="25">
        <v>30</v>
      </c>
      <c r="K40" s="25">
        <v>30</v>
      </c>
      <c r="L40" s="25">
        <v>30</v>
      </c>
      <c r="M40" s="25">
        <v>30</v>
      </c>
      <c r="N40" s="25">
        <v>30</v>
      </c>
      <c r="P40" s="11">
        <v>37</v>
      </c>
      <c r="Q40" s="17" t="s">
        <v>29</v>
      </c>
      <c r="R40" s="18">
        <v>2700</v>
      </c>
      <c r="S40" s="16">
        <v>22</v>
      </c>
      <c r="T40" s="16">
        <v>20</v>
      </c>
      <c r="U40" s="16">
        <v>26</v>
      </c>
      <c r="W40" s="11">
        <v>37</v>
      </c>
      <c r="X40" s="12" t="s">
        <v>29</v>
      </c>
      <c r="Y40" s="13">
        <v>2700</v>
      </c>
      <c r="Z40" s="14">
        <f t="shared" si="8"/>
        <v>-0.3999999999999986</v>
      </c>
      <c r="AA40" s="31">
        <f t="shared" si="9"/>
        <v>-5.600000000000001</v>
      </c>
      <c r="AB40" s="31">
        <f t="shared" si="10"/>
        <v>-7.600000000000001</v>
      </c>
      <c r="AC40" s="14">
        <f>$U$40-F40</f>
        <v>-2.8000000000000007</v>
      </c>
      <c r="AD40" s="14">
        <f aca="true" t="shared" si="20" ref="AD40:AK40">$U$40-G40</f>
        <v>-4</v>
      </c>
      <c r="AE40" s="14">
        <f t="shared" si="20"/>
        <v>-5.199999999999999</v>
      </c>
      <c r="AF40" s="14">
        <f t="shared" si="20"/>
        <v>-4</v>
      </c>
      <c r="AG40" s="14">
        <f t="shared" si="20"/>
        <v>-4</v>
      </c>
      <c r="AH40" s="14">
        <f t="shared" si="20"/>
        <v>-4</v>
      </c>
      <c r="AI40" s="14">
        <f t="shared" si="20"/>
        <v>-4</v>
      </c>
      <c r="AJ40" s="14">
        <f t="shared" si="20"/>
        <v>-4</v>
      </c>
      <c r="AK40" s="14">
        <f t="shared" si="20"/>
        <v>-4</v>
      </c>
    </row>
    <row r="41" spans="1:37" s="3" customFormat="1" ht="11.25">
      <c r="A41" s="11">
        <v>38</v>
      </c>
      <c r="B41" s="12" t="s">
        <v>30</v>
      </c>
      <c r="C41" s="13">
        <v>2800</v>
      </c>
      <c r="D41" s="25">
        <v>24</v>
      </c>
      <c r="E41" s="25">
        <v>25.2</v>
      </c>
      <c r="F41" s="25">
        <v>26.4</v>
      </c>
      <c r="G41" s="25">
        <v>27.6</v>
      </c>
      <c r="H41" s="25">
        <v>28.8</v>
      </c>
      <c r="I41" s="25">
        <v>27.6</v>
      </c>
      <c r="J41" s="25">
        <v>27.6</v>
      </c>
      <c r="K41" s="25">
        <v>27.6</v>
      </c>
      <c r="L41" s="25">
        <v>27.6</v>
      </c>
      <c r="M41" s="25">
        <v>27.6</v>
      </c>
      <c r="N41" s="25">
        <v>27.6</v>
      </c>
      <c r="P41" s="11">
        <v>38</v>
      </c>
      <c r="Q41" s="17" t="s">
        <v>30</v>
      </c>
      <c r="R41" s="18">
        <v>2800</v>
      </c>
      <c r="S41" s="16">
        <v>20</v>
      </c>
      <c r="T41" s="16">
        <v>20</v>
      </c>
      <c r="U41" s="16">
        <v>24</v>
      </c>
      <c r="W41" s="11">
        <v>38</v>
      </c>
      <c r="X41" s="12" t="s">
        <v>30</v>
      </c>
      <c r="Y41" s="13">
        <v>2800</v>
      </c>
      <c r="Z41" s="14">
        <f t="shared" si="8"/>
        <v>0</v>
      </c>
      <c r="AA41" s="31">
        <f t="shared" si="9"/>
        <v>-5.199999999999999</v>
      </c>
      <c r="AB41" s="31">
        <f t="shared" si="10"/>
        <v>-5.199999999999999</v>
      </c>
      <c r="AC41" s="14">
        <f>$U$41-F41</f>
        <v>-2.3999999999999986</v>
      </c>
      <c r="AD41" s="14">
        <f aca="true" t="shared" si="21" ref="AD41:AK41">$U$41-G41</f>
        <v>-3.6000000000000014</v>
      </c>
      <c r="AE41" s="14">
        <f t="shared" si="21"/>
        <v>-4.800000000000001</v>
      </c>
      <c r="AF41" s="14">
        <f t="shared" si="21"/>
        <v>-3.6000000000000014</v>
      </c>
      <c r="AG41" s="14">
        <f t="shared" si="21"/>
        <v>-3.6000000000000014</v>
      </c>
      <c r="AH41" s="14">
        <f t="shared" si="21"/>
        <v>-3.6000000000000014</v>
      </c>
      <c r="AI41" s="14">
        <f t="shared" si="21"/>
        <v>-3.6000000000000014</v>
      </c>
      <c r="AJ41" s="14">
        <f t="shared" si="21"/>
        <v>-3.6000000000000014</v>
      </c>
      <c r="AK41" s="14">
        <f t="shared" si="21"/>
        <v>-3.6000000000000014</v>
      </c>
    </row>
    <row r="42" spans="1:37" s="3" customFormat="1" ht="11.25">
      <c r="A42" s="11">
        <v>39</v>
      </c>
      <c r="B42" s="12" t="s">
        <v>60</v>
      </c>
      <c r="C42" s="13">
        <v>4800</v>
      </c>
      <c r="D42" s="25">
        <v>24</v>
      </c>
      <c r="E42" s="25">
        <v>25.2</v>
      </c>
      <c r="F42" s="25">
        <v>26.4</v>
      </c>
      <c r="G42" s="25">
        <v>27.6</v>
      </c>
      <c r="H42" s="25">
        <v>28.8</v>
      </c>
      <c r="I42" s="25">
        <v>27.6</v>
      </c>
      <c r="J42" s="25">
        <v>27.6</v>
      </c>
      <c r="K42" s="25">
        <v>27.6</v>
      </c>
      <c r="L42" s="25">
        <v>27.6</v>
      </c>
      <c r="M42" s="25">
        <v>27.6</v>
      </c>
      <c r="N42" s="25">
        <v>27.6</v>
      </c>
      <c r="P42" s="11">
        <v>39</v>
      </c>
      <c r="Q42" s="17" t="s">
        <v>51</v>
      </c>
      <c r="R42" s="18">
        <v>4800</v>
      </c>
      <c r="S42" s="16"/>
      <c r="T42" s="16"/>
      <c r="U42" s="16"/>
      <c r="W42" s="11">
        <v>39</v>
      </c>
      <c r="X42" s="12" t="s">
        <v>60</v>
      </c>
      <c r="Y42" s="13">
        <v>4800</v>
      </c>
      <c r="Z42" s="29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3" spans="1:37" s="3" customFormat="1" ht="11.25">
      <c r="A43" s="11">
        <v>40</v>
      </c>
      <c r="B43" s="12" t="s">
        <v>52</v>
      </c>
      <c r="C43" s="13">
        <v>9999</v>
      </c>
      <c r="D43" s="25">
        <v>24</v>
      </c>
      <c r="E43" s="25">
        <v>25.2</v>
      </c>
      <c r="F43" s="25">
        <v>26.4</v>
      </c>
      <c r="G43" s="25">
        <v>27.6</v>
      </c>
      <c r="H43" s="25">
        <v>28.8</v>
      </c>
      <c r="I43" s="25">
        <v>27.6</v>
      </c>
      <c r="J43" s="25">
        <v>27.6</v>
      </c>
      <c r="K43" s="25">
        <v>27.6</v>
      </c>
      <c r="L43" s="25">
        <v>27.6</v>
      </c>
      <c r="M43" s="25">
        <v>27.6</v>
      </c>
      <c r="N43" s="25">
        <v>27.6</v>
      </c>
      <c r="P43" s="11">
        <v>40</v>
      </c>
      <c r="Q43" s="17" t="s">
        <v>52</v>
      </c>
      <c r="R43" s="18">
        <v>9999</v>
      </c>
      <c r="S43" s="16">
        <v>20</v>
      </c>
      <c r="T43" s="16">
        <v>20</v>
      </c>
      <c r="U43" s="16">
        <v>24</v>
      </c>
      <c r="W43" s="11">
        <v>40</v>
      </c>
      <c r="X43" s="12" t="s">
        <v>52</v>
      </c>
      <c r="Y43" s="13">
        <v>9999</v>
      </c>
      <c r="Z43" s="14">
        <f t="shared" si="8"/>
        <v>0</v>
      </c>
      <c r="AA43" s="31">
        <f>S43-E43</f>
        <v>-5.199999999999999</v>
      </c>
      <c r="AB43" s="31">
        <f t="shared" si="10"/>
        <v>-5.199999999999999</v>
      </c>
      <c r="AC43" s="14">
        <f>$U$43-F43</f>
        <v>-2.3999999999999986</v>
      </c>
      <c r="AD43" s="14">
        <f aca="true" t="shared" si="22" ref="AD43:AK43">$U$43-G43</f>
        <v>-3.6000000000000014</v>
      </c>
      <c r="AE43" s="14">
        <f t="shared" si="22"/>
        <v>-4.800000000000001</v>
      </c>
      <c r="AF43" s="14">
        <f t="shared" si="22"/>
        <v>-3.6000000000000014</v>
      </c>
      <c r="AG43" s="14">
        <f t="shared" si="22"/>
        <v>-3.6000000000000014</v>
      </c>
      <c r="AH43" s="14">
        <f t="shared" si="22"/>
        <v>-3.6000000000000014</v>
      </c>
      <c r="AI43" s="14">
        <f t="shared" si="22"/>
        <v>-3.6000000000000014</v>
      </c>
      <c r="AJ43" s="14">
        <f t="shared" si="22"/>
        <v>-3.6000000000000014</v>
      </c>
      <c r="AK43" s="14">
        <f t="shared" si="22"/>
        <v>-3.6000000000000014</v>
      </c>
    </row>
    <row r="44" spans="2:37" ht="11.25">
      <c r="B44" s="26" t="s">
        <v>58</v>
      </c>
      <c r="C44" s="27">
        <v>2900</v>
      </c>
      <c r="D44" s="28">
        <v>19</v>
      </c>
      <c r="E44" s="28">
        <v>20</v>
      </c>
      <c r="F44" s="28">
        <v>21</v>
      </c>
      <c r="G44" s="28">
        <v>22</v>
      </c>
      <c r="H44" s="28">
        <v>23</v>
      </c>
      <c r="I44" s="28">
        <v>22</v>
      </c>
      <c r="J44" s="28">
        <v>22</v>
      </c>
      <c r="K44" s="28">
        <v>22</v>
      </c>
      <c r="L44" s="28">
        <v>22</v>
      </c>
      <c r="M44" s="28">
        <v>22</v>
      </c>
      <c r="N44" s="28">
        <v>22</v>
      </c>
      <c r="P44" s="11">
        <v>40</v>
      </c>
      <c r="Q44" s="17" t="s">
        <v>52</v>
      </c>
      <c r="R44" s="18">
        <v>9999</v>
      </c>
      <c r="S44" s="16">
        <v>20</v>
      </c>
      <c r="T44" s="16">
        <v>20</v>
      </c>
      <c r="U44" s="16">
        <v>24</v>
      </c>
      <c r="X44" s="26" t="s">
        <v>58</v>
      </c>
      <c r="Y44" s="27">
        <v>2900</v>
      </c>
      <c r="Z44" s="29">
        <f t="shared" si="8"/>
        <v>5</v>
      </c>
      <c r="AA44" s="29">
        <f>S44-E44</f>
        <v>0</v>
      </c>
      <c r="AB44" s="29">
        <f t="shared" si="10"/>
        <v>0</v>
      </c>
      <c r="AC44" s="29">
        <f>$U$44-F44</f>
        <v>3</v>
      </c>
      <c r="AD44" s="29">
        <f aca="true" t="shared" si="23" ref="AD44:AK44">$U$44-G44</f>
        <v>2</v>
      </c>
      <c r="AE44" s="29">
        <f t="shared" si="23"/>
        <v>1</v>
      </c>
      <c r="AF44" s="29">
        <f t="shared" si="23"/>
        <v>2</v>
      </c>
      <c r="AG44" s="29">
        <f t="shared" si="23"/>
        <v>2</v>
      </c>
      <c r="AH44" s="29">
        <f t="shared" si="23"/>
        <v>2</v>
      </c>
      <c r="AI44" s="29">
        <f t="shared" si="23"/>
        <v>2</v>
      </c>
      <c r="AJ44" s="29">
        <f t="shared" si="23"/>
        <v>2</v>
      </c>
      <c r="AK44" s="29">
        <f t="shared" si="23"/>
        <v>2</v>
      </c>
    </row>
    <row r="45" spans="2:37" ht="11.25">
      <c r="B45" s="26" t="s">
        <v>59</v>
      </c>
      <c r="C45" s="27">
        <v>3000</v>
      </c>
      <c r="D45" s="28">
        <v>27</v>
      </c>
      <c r="E45" s="28">
        <v>28</v>
      </c>
      <c r="F45" s="28">
        <v>29</v>
      </c>
      <c r="G45" s="28">
        <v>30</v>
      </c>
      <c r="H45" s="28">
        <v>31</v>
      </c>
      <c r="I45" s="28">
        <v>27</v>
      </c>
      <c r="J45" s="28">
        <v>30</v>
      </c>
      <c r="K45" s="28">
        <v>30</v>
      </c>
      <c r="L45" s="28">
        <v>30</v>
      </c>
      <c r="M45" s="28">
        <v>30</v>
      </c>
      <c r="N45" s="28">
        <v>30</v>
      </c>
      <c r="P45" s="11">
        <v>40</v>
      </c>
      <c r="Q45" s="17" t="s">
        <v>52</v>
      </c>
      <c r="R45" s="18">
        <v>9999</v>
      </c>
      <c r="S45" s="16">
        <v>20</v>
      </c>
      <c r="T45" s="16">
        <v>20</v>
      </c>
      <c r="U45" s="16">
        <v>24</v>
      </c>
      <c r="X45" s="26" t="s">
        <v>59</v>
      </c>
      <c r="Y45" s="27">
        <v>3000</v>
      </c>
      <c r="Z45" s="29">
        <f t="shared" si="8"/>
        <v>-3</v>
      </c>
      <c r="AA45" s="29">
        <f>S45-E45</f>
        <v>-8</v>
      </c>
      <c r="AB45" s="29">
        <f t="shared" si="10"/>
        <v>-8</v>
      </c>
      <c r="AC45" s="29">
        <f>$U$45-F45</f>
        <v>-5</v>
      </c>
      <c r="AD45" s="29">
        <f aca="true" t="shared" si="24" ref="AD45:AK45">$U$45-G45</f>
        <v>-6</v>
      </c>
      <c r="AE45" s="29">
        <f t="shared" si="24"/>
        <v>-7</v>
      </c>
      <c r="AF45" s="29">
        <f t="shared" si="24"/>
        <v>-3</v>
      </c>
      <c r="AG45" s="29">
        <f t="shared" si="24"/>
        <v>-6</v>
      </c>
      <c r="AH45" s="29">
        <f t="shared" si="24"/>
        <v>-6</v>
      </c>
      <c r="AI45" s="29">
        <f t="shared" si="24"/>
        <v>-6</v>
      </c>
      <c r="AJ45" s="29">
        <f t="shared" si="24"/>
        <v>-6</v>
      </c>
      <c r="AK45" s="29">
        <f t="shared" si="24"/>
        <v>-6</v>
      </c>
    </row>
  </sheetData>
  <sheetProtection/>
  <mergeCells count="46">
    <mergeCell ref="Z17:AK17"/>
    <mergeCell ref="Z7:AK7"/>
    <mergeCell ref="Z8:AK8"/>
    <mergeCell ref="Z9:AK9"/>
    <mergeCell ref="Z10:AK10"/>
    <mergeCell ref="Z27:AK27"/>
    <mergeCell ref="Z28:AK28"/>
    <mergeCell ref="Z29:AK29"/>
    <mergeCell ref="Z30:AK30"/>
    <mergeCell ref="Z23:AK23"/>
    <mergeCell ref="Z24:AK24"/>
    <mergeCell ref="Z25:AK25"/>
    <mergeCell ref="Z26:AK26"/>
    <mergeCell ref="Z21:AK21"/>
    <mergeCell ref="Z22:AK22"/>
    <mergeCell ref="P2:U2"/>
    <mergeCell ref="W2:AK2"/>
    <mergeCell ref="Z5:AK5"/>
    <mergeCell ref="Z6:AK6"/>
    <mergeCell ref="Z11:AK11"/>
    <mergeCell ref="Z12:AK12"/>
    <mergeCell ref="Z19:AK19"/>
    <mergeCell ref="Z20:AK20"/>
    <mergeCell ref="B28:N28"/>
    <mergeCell ref="B29:N29"/>
    <mergeCell ref="B30:N30"/>
    <mergeCell ref="B24:N24"/>
    <mergeCell ref="B25:N25"/>
    <mergeCell ref="B26:N26"/>
    <mergeCell ref="B27:N27"/>
    <mergeCell ref="B20:N20"/>
    <mergeCell ref="B21:N21"/>
    <mergeCell ref="B22:N22"/>
    <mergeCell ref="B23:N23"/>
    <mergeCell ref="B11:N11"/>
    <mergeCell ref="B12:N12"/>
    <mergeCell ref="B17:N17"/>
    <mergeCell ref="B19:N19"/>
    <mergeCell ref="B7:N7"/>
    <mergeCell ref="B8:N8"/>
    <mergeCell ref="B9:N9"/>
    <mergeCell ref="B10:N10"/>
    <mergeCell ref="P1:R1"/>
    <mergeCell ref="B5:N5"/>
    <mergeCell ref="B6:N6"/>
    <mergeCell ref="A2:N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"/>
  <sheetViews>
    <sheetView zoomScaleSheetLayoutView="100" zoomScalePageLayoutView="0" workbookViewId="0" topLeftCell="A1">
      <selection activeCell="O3" sqref="O1:Q16384"/>
    </sheetView>
  </sheetViews>
  <sheetFormatPr defaultColWidth="9.00390625" defaultRowHeight="12.75"/>
  <cols>
    <col min="1" max="1" width="4.875" style="4" bestFit="1" customWidth="1"/>
    <col min="2" max="2" width="29.875" style="1" bestFit="1" customWidth="1"/>
    <col min="3" max="3" width="8.375" style="1" bestFit="1" customWidth="1"/>
    <col min="4" max="12" width="3.125" style="5" bestFit="1" customWidth="1"/>
    <col min="13" max="14" width="4.00390625" style="5" bestFit="1" customWidth="1"/>
    <col min="15" max="15" width="3.25390625" style="2" bestFit="1" customWidth="1"/>
    <col min="16" max="16" width="3.625" style="2" bestFit="1" customWidth="1"/>
    <col min="17" max="17" width="3.75390625" style="2" bestFit="1" customWidth="1"/>
    <col min="18" max="18" width="1.25" style="1" customWidth="1"/>
    <col min="19" max="19" width="28.625" style="1" bestFit="1" customWidth="1"/>
    <col min="20" max="20" width="8.375" style="1" bestFit="1" customWidth="1"/>
    <col min="21" max="29" width="3.125" style="1" bestFit="1" customWidth="1"/>
    <col min="30" max="31" width="4.00390625" style="1" bestFit="1" customWidth="1"/>
    <col min="32" max="16384" width="9.125" style="1" customWidth="1"/>
  </cols>
  <sheetData>
    <row r="1" spans="1:17" ht="11.25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31" ht="24.75" customHeight="1">
      <c r="A2" s="38" t="s">
        <v>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S2" s="34" t="s">
        <v>63</v>
      </c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21.75">
      <c r="A3" s="6" t="s">
        <v>57</v>
      </c>
      <c r="B3" s="7" t="s">
        <v>0</v>
      </c>
      <c r="C3" s="6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9" t="s">
        <v>54</v>
      </c>
      <c r="P3" s="9" t="s">
        <v>55</v>
      </c>
      <c r="Q3" s="10" t="s">
        <v>56</v>
      </c>
      <c r="S3" s="7" t="s">
        <v>0</v>
      </c>
      <c r="T3" s="7" t="s">
        <v>1</v>
      </c>
      <c r="U3" s="7" t="s">
        <v>2</v>
      </c>
      <c r="V3" s="7" t="s">
        <v>3</v>
      </c>
      <c r="W3" s="7" t="s">
        <v>4</v>
      </c>
      <c r="X3" s="7" t="s">
        <v>5</v>
      </c>
      <c r="Y3" s="7" t="s">
        <v>6</v>
      </c>
      <c r="Z3" s="7" t="s">
        <v>7</v>
      </c>
      <c r="AA3" s="7" t="s">
        <v>8</v>
      </c>
      <c r="AB3" s="7" t="s">
        <v>9</v>
      </c>
      <c r="AC3" s="7" t="s">
        <v>10</v>
      </c>
      <c r="AD3" s="7" t="s">
        <v>11</v>
      </c>
      <c r="AE3" s="7" t="s">
        <v>12</v>
      </c>
    </row>
    <row r="4" spans="1:31" ht="11.25">
      <c r="A4" s="11">
        <v>1</v>
      </c>
      <c r="B4" s="12" t="s">
        <v>13</v>
      </c>
      <c r="C4" s="13">
        <v>1000</v>
      </c>
      <c r="D4" s="14">
        <v>23</v>
      </c>
      <c r="E4" s="14">
        <v>24</v>
      </c>
      <c r="F4" s="14">
        <v>25</v>
      </c>
      <c r="G4" s="14">
        <v>26</v>
      </c>
      <c r="H4" s="14">
        <v>27</v>
      </c>
      <c r="I4" s="14">
        <v>26</v>
      </c>
      <c r="J4" s="14">
        <v>26</v>
      </c>
      <c r="K4" s="14">
        <v>26</v>
      </c>
      <c r="L4" s="14">
        <v>26</v>
      </c>
      <c r="M4" s="14">
        <v>26</v>
      </c>
      <c r="N4" s="14">
        <v>26</v>
      </c>
      <c r="O4" s="15">
        <v>23</v>
      </c>
      <c r="P4" s="16">
        <v>20</v>
      </c>
      <c r="Q4" s="15">
        <f aca="true" t="shared" si="0" ref="Q4:Q12">(F4+(F4*0.2))*0.9</f>
        <v>27</v>
      </c>
      <c r="S4" s="12" t="s">
        <v>13</v>
      </c>
      <c r="T4" s="13">
        <v>1000</v>
      </c>
      <c r="U4" s="25">
        <v>23</v>
      </c>
      <c r="V4" s="25">
        <v>24</v>
      </c>
      <c r="W4" s="25">
        <v>25</v>
      </c>
      <c r="X4" s="25">
        <v>26</v>
      </c>
      <c r="Y4" s="25">
        <v>27</v>
      </c>
      <c r="Z4" s="25">
        <v>26</v>
      </c>
      <c r="AA4" s="25">
        <v>26</v>
      </c>
      <c r="AB4" s="25">
        <v>26</v>
      </c>
      <c r="AC4" s="25">
        <v>26</v>
      </c>
      <c r="AD4" s="25">
        <v>26</v>
      </c>
      <c r="AE4" s="25">
        <v>26</v>
      </c>
    </row>
    <row r="5" spans="1:31" s="3" customFormat="1" ht="11.25">
      <c r="A5" s="11">
        <v>2</v>
      </c>
      <c r="B5" s="17" t="s">
        <v>31</v>
      </c>
      <c r="C5" s="18">
        <v>1001</v>
      </c>
      <c r="D5" s="19">
        <v>23</v>
      </c>
      <c r="E5" s="19">
        <v>24</v>
      </c>
      <c r="F5" s="19">
        <v>25</v>
      </c>
      <c r="G5" s="19">
        <v>26</v>
      </c>
      <c r="H5" s="19">
        <v>27</v>
      </c>
      <c r="I5" s="19">
        <v>26</v>
      </c>
      <c r="J5" s="19">
        <v>26</v>
      </c>
      <c r="K5" s="19">
        <v>26</v>
      </c>
      <c r="L5" s="19">
        <v>26</v>
      </c>
      <c r="M5" s="19">
        <v>26</v>
      </c>
      <c r="N5" s="19">
        <v>26</v>
      </c>
      <c r="O5" s="16">
        <v>23</v>
      </c>
      <c r="P5" s="16">
        <v>20</v>
      </c>
      <c r="Q5" s="16">
        <f t="shared" si="0"/>
        <v>27</v>
      </c>
      <c r="S5" s="32" t="s">
        <v>62</v>
      </c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s="3" customFormat="1" ht="11.25">
      <c r="A6" s="11">
        <v>3</v>
      </c>
      <c r="B6" s="20" t="s">
        <v>32</v>
      </c>
      <c r="C6" s="18">
        <v>1002</v>
      </c>
      <c r="D6" s="19">
        <v>23</v>
      </c>
      <c r="E6" s="19">
        <v>24</v>
      </c>
      <c r="F6" s="19">
        <v>25</v>
      </c>
      <c r="G6" s="19">
        <v>26</v>
      </c>
      <c r="H6" s="19">
        <v>27</v>
      </c>
      <c r="I6" s="19">
        <v>26</v>
      </c>
      <c r="J6" s="19">
        <v>26</v>
      </c>
      <c r="K6" s="19">
        <v>26</v>
      </c>
      <c r="L6" s="19">
        <v>26</v>
      </c>
      <c r="M6" s="19">
        <v>26</v>
      </c>
      <c r="N6" s="19">
        <v>26</v>
      </c>
      <c r="O6" s="16">
        <v>23</v>
      </c>
      <c r="P6" s="16">
        <v>20</v>
      </c>
      <c r="Q6" s="16">
        <f t="shared" si="0"/>
        <v>27</v>
      </c>
      <c r="S6" s="32" t="s">
        <v>62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3" customFormat="1" ht="11.25">
      <c r="A7" s="11">
        <v>4</v>
      </c>
      <c r="B7" s="17" t="s">
        <v>33</v>
      </c>
      <c r="C7" s="18">
        <v>1003</v>
      </c>
      <c r="D7" s="19">
        <v>23</v>
      </c>
      <c r="E7" s="19">
        <v>24</v>
      </c>
      <c r="F7" s="19">
        <v>25</v>
      </c>
      <c r="G7" s="19">
        <v>26</v>
      </c>
      <c r="H7" s="19">
        <v>27</v>
      </c>
      <c r="I7" s="19">
        <v>26</v>
      </c>
      <c r="J7" s="19">
        <v>26</v>
      </c>
      <c r="K7" s="19">
        <v>26</v>
      </c>
      <c r="L7" s="19">
        <v>26</v>
      </c>
      <c r="M7" s="19">
        <v>26</v>
      </c>
      <c r="N7" s="19">
        <v>26</v>
      </c>
      <c r="O7" s="16">
        <v>23</v>
      </c>
      <c r="P7" s="16">
        <v>20</v>
      </c>
      <c r="Q7" s="16">
        <f t="shared" si="0"/>
        <v>27</v>
      </c>
      <c r="S7" s="32" t="s">
        <v>62</v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3" customFormat="1" ht="11.25">
      <c r="A8" s="11">
        <v>5</v>
      </c>
      <c r="B8" s="17" t="s">
        <v>34</v>
      </c>
      <c r="C8" s="18">
        <v>1004</v>
      </c>
      <c r="D8" s="19">
        <v>23</v>
      </c>
      <c r="E8" s="19">
        <v>24</v>
      </c>
      <c r="F8" s="19">
        <v>25</v>
      </c>
      <c r="G8" s="19">
        <v>26</v>
      </c>
      <c r="H8" s="19">
        <v>27</v>
      </c>
      <c r="I8" s="19">
        <v>26</v>
      </c>
      <c r="J8" s="19">
        <v>26</v>
      </c>
      <c r="K8" s="19">
        <v>26</v>
      </c>
      <c r="L8" s="19">
        <v>26</v>
      </c>
      <c r="M8" s="19">
        <v>26</v>
      </c>
      <c r="N8" s="19">
        <v>26</v>
      </c>
      <c r="O8" s="16">
        <v>23</v>
      </c>
      <c r="P8" s="16">
        <v>20</v>
      </c>
      <c r="Q8" s="16">
        <f t="shared" si="0"/>
        <v>27</v>
      </c>
      <c r="S8" s="32" t="s">
        <v>62</v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3" customFormat="1" ht="11.25">
      <c r="A9" s="11">
        <v>6</v>
      </c>
      <c r="B9" s="17" t="s">
        <v>35</v>
      </c>
      <c r="C9" s="18">
        <v>1005</v>
      </c>
      <c r="D9" s="19">
        <v>23</v>
      </c>
      <c r="E9" s="19">
        <v>24</v>
      </c>
      <c r="F9" s="19">
        <v>25</v>
      </c>
      <c r="G9" s="19">
        <v>26</v>
      </c>
      <c r="H9" s="19">
        <v>27</v>
      </c>
      <c r="I9" s="19">
        <v>26</v>
      </c>
      <c r="J9" s="19">
        <v>26</v>
      </c>
      <c r="K9" s="19">
        <v>26</v>
      </c>
      <c r="L9" s="19">
        <v>26</v>
      </c>
      <c r="M9" s="19">
        <v>26</v>
      </c>
      <c r="N9" s="19">
        <v>26</v>
      </c>
      <c r="O9" s="16">
        <v>23</v>
      </c>
      <c r="P9" s="16">
        <v>20</v>
      </c>
      <c r="Q9" s="16">
        <f t="shared" si="0"/>
        <v>27</v>
      </c>
      <c r="S9" s="32" t="s">
        <v>62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3" customFormat="1" ht="11.25">
      <c r="A10" s="11">
        <v>7</v>
      </c>
      <c r="B10" s="17" t="s">
        <v>36</v>
      </c>
      <c r="C10" s="18">
        <v>1006</v>
      </c>
      <c r="D10" s="19">
        <v>23</v>
      </c>
      <c r="E10" s="19">
        <v>24</v>
      </c>
      <c r="F10" s="19">
        <v>25</v>
      </c>
      <c r="G10" s="19">
        <v>26</v>
      </c>
      <c r="H10" s="19">
        <v>27</v>
      </c>
      <c r="I10" s="19">
        <v>26</v>
      </c>
      <c r="J10" s="19">
        <v>26</v>
      </c>
      <c r="K10" s="19">
        <v>26</v>
      </c>
      <c r="L10" s="19">
        <v>26</v>
      </c>
      <c r="M10" s="19">
        <v>26</v>
      </c>
      <c r="N10" s="19">
        <v>26</v>
      </c>
      <c r="O10" s="16">
        <v>23</v>
      </c>
      <c r="P10" s="16">
        <v>20</v>
      </c>
      <c r="Q10" s="16">
        <f t="shared" si="0"/>
        <v>27</v>
      </c>
      <c r="S10" s="32" t="s">
        <v>62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3" customFormat="1" ht="11.25">
      <c r="A11" s="11">
        <v>8</v>
      </c>
      <c r="B11" s="17" t="s">
        <v>37</v>
      </c>
      <c r="C11" s="18">
        <v>1007</v>
      </c>
      <c r="D11" s="19">
        <v>23</v>
      </c>
      <c r="E11" s="19">
        <v>24</v>
      </c>
      <c r="F11" s="19">
        <v>25</v>
      </c>
      <c r="G11" s="19">
        <v>26</v>
      </c>
      <c r="H11" s="19">
        <v>27</v>
      </c>
      <c r="I11" s="19">
        <v>26</v>
      </c>
      <c r="J11" s="19">
        <v>26</v>
      </c>
      <c r="K11" s="19">
        <v>26</v>
      </c>
      <c r="L11" s="19">
        <v>26</v>
      </c>
      <c r="M11" s="19">
        <v>26</v>
      </c>
      <c r="N11" s="19">
        <v>26</v>
      </c>
      <c r="O11" s="16">
        <v>23</v>
      </c>
      <c r="P11" s="16">
        <v>20</v>
      </c>
      <c r="Q11" s="16">
        <f t="shared" si="0"/>
        <v>27</v>
      </c>
      <c r="S11" s="32" t="s">
        <v>62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3" customFormat="1" ht="11.25">
      <c r="A12" s="11">
        <v>9</v>
      </c>
      <c r="B12" s="17" t="s">
        <v>38</v>
      </c>
      <c r="C12" s="18">
        <v>1008</v>
      </c>
      <c r="D12" s="19">
        <v>23</v>
      </c>
      <c r="E12" s="19">
        <v>24</v>
      </c>
      <c r="F12" s="19">
        <v>25</v>
      </c>
      <c r="G12" s="19">
        <v>26</v>
      </c>
      <c r="H12" s="19">
        <v>27</v>
      </c>
      <c r="I12" s="19">
        <v>26</v>
      </c>
      <c r="J12" s="19">
        <v>26</v>
      </c>
      <c r="K12" s="19">
        <v>26</v>
      </c>
      <c r="L12" s="19">
        <v>26</v>
      </c>
      <c r="M12" s="19">
        <v>26</v>
      </c>
      <c r="N12" s="19">
        <v>26</v>
      </c>
      <c r="O12" s="16">
        <v>23</v>
      </c>
      <c r="P12" s="16">
        <v>20</v>
      </c>
      <c r="Q12" s="16">
        <f t="shared" si="0"/>
        <v>27</v>
      </c>
      <c r="S12" s="32" t="s">
        <v>62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3" customFormat="1" ht="11.25">
      <c r="A13" s="11">
        <v>10</v>
      </c>
      <c r="B13" s="17" t="s">
        <v>14</v>
      </c>
      <c r="C13" s="18">
        <v>1100</v>
      </c>
      <c r="D13" s="19">
        <v>27</v>
      </c>
      <c r="E13" s="19">
        <v>28</v>
      </c>
      <c r="F13" s="19">
        <v>29</v>
      </c>
      <c r="G13" s="19">
        <v>30</v>
      </c>
      <c r="H13" s="19">
        <v>31</v>
      </c>
      <c r="I13" s="19">
        <v>30</v>
      </c>
      <c r="J13" s="19">
        <v>30</v>
      </c>
      <c r="K13" s="19">
        <v>33</v>
      </c>
      <c r="L13" s="19">
        <v>30</v>
      </c>
      <c r="M13" s="19">
        <v>30</v>
      </c>
      <c r="N13" s="19">
        <v>30</v>
      </c>
      <c r="O13" s="16">
        <v>27</v>
      </c>
      <c r="P13" s="16">
        <v>24</v>
      </c>
      <c r="Q13" s="16">
        <v>31</v>
      </c>
      <c r="S13" s="12" t="s">
        <v>14</v>
      </c>
      <c r="T13" s="13">
        <v>1100</v>
      </c>
      <c r="U13" s="25">
        <v>27</v>
      </c>
      <c r="V13" s="25">
        <v>28</v>
      </c>
      <c r="W13" s="25">
        <v>29</v>
      </c>
      <c r="X13" s="25">
        <v>30</v>
      </c>
      <c r="Y13" s="25">
        <v>31</v>
      </c>
      <c r="Z13" s="25">
        <v>30</v>
      </c>
      <c r="AA13" s="25">
        <v>30</v>
      </c>
      <c r="AB13" s="25">
        <v>33</v>
      </c>
      <c r="AC13" s="25">
        <v>30</v>
      </c>
      <c r="AD13" s="25">
        <v>30</v>
      </c>
      <c r="AE13" s="25">
        <v>30</v>
      </c>
    </row>
    <row r="14" spans="1:31" s="3" customFormat="1" ht="11.25">
      <c r="A14" s="11">
        <v>11</v>
      </c>
      <c r="B14" s="17" t="s">
        <v>15</v>
      </c>
      <c r="C14" s="18">
        <v>1171</v>
      </c>
      <c r="D14" s="19">
        <v>22</v>
      </c>
      <c r="E14" s="19">
        <v>23</v>
      </c>
      <c r="F14" s="19">
        <v>24</v>
      </c>
      <c r="G14" s="19">
        <v>25</v>
      </c>
      <c r="H14" s="19">
        <v>26</v>
      </c>
      <c r="I14" s="19">
        <v>25</v>
      </c>
      <c r="J14" s="19">
        <v>25</v>
      </c>
      <c r="K14" s="19">
        <v>27</v>
      </c>
      <c r="L14" s="19">
        <v>25</v>
      </c>
      <c r="M14" s="19">
        <v>25</v>
      </c>
      <c r="N14" s="19">
        <v>25</v>
      </c>
      <c r="O14" s="16">
        <v>22</v>
      </c>
      <c r="P14" s="16">
        <v>20</v>
      </c>
      <c r="Q14" s="16">
        <v>26</v>
      </c>
      <c r="S14" s="12" t="s">
        <v>15</v>
      </c>
      <c r="T14" s="13">
        <v>1171</v>
      </c>
      <c r="U14" s="25">
        <v>22</v>
      </c>
      <c r="V14" s="25">
        <v>23</v>
      </c>
      <c r="W14" s="25">
        <v>24</v>
      </c>
      <c r="X14" s="25">
        <v>25</v>
      </c>
      <c r="Y14" s="25">
        <v>26</v>
      </c>
      <c r="Z14" s="25">
        <v>25</v>
      </c>
      <c r="AA14" s="25">
        <v>25</v>
      </c>
      <c r="AB14" s="25">
        <v>27</v>
      </c>
      <c r="AC14" s="25">
        <v>25</v>
      </c>
      <c r="AD14" s="25">
        <v>25</v>
      </c>
      <c r="AE14" s="25">
        <v>25</v>
      </c>
    </row>
    <row r="15" spans="1:31" s="3" customFormat="1" ht="11.25">
      <c r="A15" s="11">
        <v>12</v>
      </c>
      <c r="B15" s="17" t="s">
        <v>16</v>
      </c>
      <c r="C15" s="18">
        <v>1300</v>
      </c>
      <c r="D15" s="19">
        <v>25</v>
      </c>
      <c r="E15" s="19">
        <v>26</v>
      </c>
      <c r="F15" s="19">
        <v>27</v>
      </c>
      <c r="G15" s="19">
        <v>28</v>
      </c>
      <c r="H15" s="19">
        <v>29</v>
      </c>
      <c r="I15" s="19">
        <v>28</v>
      </c>
      <c r="J15" s="19">
        <v>28</v>
      </c>
      <c r="K15" s="19">
        <v>28</v>
      </c>
      <c r="L15" s="19">
        <v>28</v>
      </c>
      <c r="M15" s="19">
        <v>28</v>
      </c>
      <c r="N15" s="19">
        <v>28</v>
      </c>
      <c r="O15" s="16">
        <v>25</v>
      </c>
      <c r="P15" s="16">
        <v>22</v>
      </c>
      <c r="Q15" s="16">
        <v>29</v>
      </c>
      <c r="S15" s="12" t="s">
        <v>16</v>
      </c>
      <c r="T15" s="13">
        <v>1300</v>
      </c>
      <c r="U15" s="25">
        <v>25</v>
      </c>
      <c r="V15" s="25">
        <v>26</v>
      </c>
      <c r="W15" s="25">
        <v>27</v>
      </c>
      <c r="X15" s="25">
        <v>28</v>
      </c>
      <c r="Y15" s="25">
        <v>29</v>
      </c>
      <c r="Z15" s="25">
        <v>28</v>
      </c>
      <c r="AA15" s="25">
        <v>28</v>
      </c>
      <c r="AB15" s="25">
        <v>28</v>
      </c>
      <c r="AC15" s="25">
        <v>28</v>
      </c>
      <c r="AD15" s="25">
        <v>28</v>
      </c>
      <c r="AE15" s="25">
        <v>28</v>
      </c>
    </row>
    <row r="16" spans="1:31" s="3" customFormat="1" ht="11.25">
      <c r="A16" s="11">
        <v>13</v>
      </c>
      <c r="B16" s="17" t="s">
        <v>17</v>
      </c>
      <c r="C16" s="18">
        <v>1400</v>
      </c>
      <c r="D16" s="19">
        <v>20</v>
      </c>
      <c r="E16" s="19">
        <v>21</v>
      </c>
      <c r="F16" s="19">
        <v>22</v>
      </c>
      <c r="G16" s="19">
        <v>23</v>
      </c>
      <c r="H16" s="19">
        <v>24</v>
      </c>
      <c r="I16" s="19">
        <v>23</v>
      </c>
      <c r="J16" s="19">
        <v>23</v>
      </c>
      <c r="K16" s="19">
        <v>23</v>
      </c>
      <c r="L16" s="19">
        <v>27</v>
      </c>
      <c r="M16" s="19">
        <v>23</v>
      </c>
      <c r="N16" s="19">
        <v>23</v>
      </c>
      <c r="O16" s="16">
        <v>20</v>
      </c>
      <c r="P16" s="16">
        <v>20</v>
      </c>
      <c r="Q16" s="16">
        <v>24</v>
      </c>
      <c r="S16" s="12" t="s">
        <v>17</v>
      </c>
      <c r="T16" s="13">
        <v>1400</v>
      </c>
      <c r="U16" s="25">
        <v>20</v>
      </c>
      <c r="V16" s="25">
        <v>21</v>
      </c>
      <c r="W16" s="25">
        <v>22</v>
      </c>
      <c r="X16" s="25">
        <v>23</v>
      </c>
      <c r="Y16" s="25">
        <v>24</v>
      </c>
      <c r="Z16" s="25">
        <v>23</v>
      </c>
      <c r="AA16" s="25">
        <v>23</v>
      </c>
      <c r="AB16" s="25">
        <v>23</v>
      </c>
      <c r="AC16" s="25">
        <v>27</v>
      </c>
      <c r="AD16" s="25">
        <v>23</v>
      </c>
      <c r="AE16" s="25">
        <v>23</v>
      </c>
    </row>
    <row r="17" spans="1:31" s="3" customFormat="1" ht="11.25">
      <c r="A17" s="11">
        <v>14</v>
      </c>
      <c r="B17" s="17" t="s">
        <v>23</v>
      </c>
      <c r="C17" s="18">
        <v>1401</v>
      </c>
      <c r="D17" s="19">
        <v>20</v>
      </c>
      <c r="E17" s="19">
        <v>21</v>
      </c>
      <c r="F17" s="19">
        <v>22</v>
      </c>
      <c r="G17" s="19">
        <v>23</v>
      </c>
      <c r="H17" s="19">
        <v>24</v>
      </c>
      <c r="I17" s="19">
        <v>23</v>
      </c>
      <c r="J17" s="19">
        <v>23</v>
      </c>
      <c r="K17" s="19">
        <v>23</v>
      </c>
      <c r="L17" s="19">
        <v>27</v>
      </c>
      <c r="M17" s="19">
        <v>23</v>
      </c>
      <c r="N17" s="19">
        <v>23</v>
      </c>
      <c r="O17" s="16">
        <v>20</v>
      </c>
      <c r="P17" s="16">
        <v>20</v>
      </c>
      <c r="Q17" s="16">
        <v>24</v>
      </c>
      <c r="S17" s="32" t="s">
        <v>62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3" customFormat="1" ht="11.25">
      <c r="A18" s="11">
        <v>15</v>
      </c>
      <c r="B18" s="17" t="s">
        <v>18</v>
      </c>
      <c r="C18" s="18">
        <v>1500</v>
      </c>
      <c r="D18" s="19">
        <v>21</v>
      </c>
      <c r="E18" s="19">
        <v>22</v>
      </c>
      <c r="F18" s="19">
        <v>23</v>
      </c>
      <c r="G18" s="19">
        <v>24</v>
      </c>
      <c r="H18" s="19">
        <v>25</v>
      </c>
      <c r="I18" s="19">
        <v>27</v>
      </c>
      <c r="J18" s="19">
        <v>24</v>
      </c>
      <c r="K18" s="19">
        <v>24</v>
      </c>
      <c r="L18" s="19">
        <v>24</v>
      </c>
      <c r="M18" s="19">
        <v>24</v>
      </c>
      <c r="N18" s="19">
        <v>24</v>
      </c>
      <c r="O18" s="16">
        <v>21</v>
      </c>
      <c r="P18" s="16">
        <v>20</v>
      </c>
      <c r="Q18" s="16">
        <v>25</v>
      </c>
      <c r="S18" s="12" t="s">
        <v>18</v>
      </c>
      <c r="T18" s="13">
        <v>1500</v>
      </c>
      <c r="U18" s="25">
        <v>21</v>
      </c>
      <c r="V18" s="25">
        <v>22</v>
      </c>
      <c r="W18" s="25">
        <v>23</v>
      </c>
      <c r="X18" s="25">
        <v>24</v>
      </c>
      <c r="Y18" s="25">
        <v>25</v>
      </c>
      <c r="Z18" s="25">
        <v>27</v>
      </c>
      <c r="AA18" s="25">
        <v>24</v>
      </c>
      <c r="AB18" s="25">
        <v>24</v>
      </c>
      <c r="AC18" s="25">
        <v>24</v>
      </c>
      <c r="AD18" s="25">
        <v>24</v>
      </c>
      <c r="AE18" s="25">
        <v>24</v>
      </c>
    </row>
    <row r="19" spans="1:31" s="3" customFormat="1" ht="11.25">
      <c r="A19" s="11">
        <v>16</v>
      </c>
      <c r="B19" s="17" t="s">
        <v>39</v>
      </c>
      <c r="C19" s="18">
        <v>1501</v>
      </c>
      <c r="D19" s="19">
        <v>21</v>
      </c>
      <c r="E19" s="19">
        <v>22</v>
      </c>
      <c r="F19" s="19">
        <v>23</v>
      </c>
      <c r="G19" s="19">
        <v>24</v>
      </c>
      <c r="H19" s="19">
        <v>25</v>
      </c>
      <c r="I19" s="19">
        <v>27</v>
      </c>
      <c r="J19" s="19">
        <v>24</v>
      </c>
      <c r="K19" s="19">
        <v>24</v>
      </c>
      <c r="L19" s="19">
        <v>24</v>
      </c>
      <c r="M19" s="19">
        <v>24</v>
      </c>
      <c r="N19" s="19">
        <v>24</v>
      </c>
      <c r="O19" s="16">
        <v>21</v>
      </c>
      <c r="P19" s="16">
        <v>20</v>
      </c>
      <c r="Q19" s="16">
        <v>25</v>
      </c>
      <c r="S19" s="32" t="s">
        <v>62</v>
      </c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3" customFormat="1" ht="11.25">
      <c r="A20" s="11">
        <v>17</v>
      </c>
      <c r="B20" s="20" t="s">
        <v>40</v>
      </c>
      <c r="C20" s="18">
        <v>1502</v>
      </c>
      <c r="D20" s="19">
        <v>21</v>
      </c>
      <c r="E20" s="19">
        <v>22</v>
      </c>
      <c r="F20" s="19">
        <v>23</v>
      </c>
      <c r="G20" s="19">
        <v>24</v>
      </c>
      <c r="H20" s="19">
        <v>25</v>
      </c>
      <c r="I20" s="19">
        <v>27</v>
      </c>
      <c r="J20" s="19">
        <v>24</v>
      </c>
      <c r="K20" s="19">
        <v>24</v>
      </c>
      <c r="L20" s="19">
        <v>24</v>
      </c>
      <c r="M20" s="19">
        <v>24</v>
      </c>
      <c r="N20" s="19">
        <v>24</v>
      </c>
      <c r="O20" s="16">
        <v>21</v>
      </c>
      <c r="P20" s="16">
        <v>20</v>
      </c>
      <c r="Q20" s="16">
        <v>25</v>
      </c>
      <c r="S20" s="32" t="s">
        <v>62</v>
      </c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3" customFormat="1" ht="11.25">
      <c r="A21" s="11">
        <v>18</v>
      </c>
      <c r="B21" s="17" t="s">
        <v>41</v>
      </c>
      <c r="C21" s="18">
        <v>1503</v>
      </c>
      <c r="D21" s="19">
        <v>21</v>
      </c>
      <c r="E21" s="19">
        <v>22</v>
      </c>
      <c r="F21" s="19">
        <v>23</v>
      </c>
      <c r="G21" s="19">
        <v>24</v>
      </c>
      <c r="H21" s="19">
        <v>25</v>
      </c>
      <c r="I21" s="19">
        <v>27</v>
      </c>
      <c r="J21" s="19">
        <v>24</v>
      </c>
      <c r="K21" s="19">
        <v>24</v>
      </c>
      <c r="L21" s="19">
        <v>24</v>
      </c>
      <c r="M21" s="19">
        <v>24</v>
      </c>
      <c r="N21" s="19">
        <v>24</v>
      </c>
      <c r="O21" s="16">
        <v>21</v>
      </c>
      <c r="P21" s="16">
        <v>20</v>
      </c>
      <c r="Q21" s="16">
        <v>25</v>
      </c>
      <c r="S21" s="32" t="s">
        <v>62</v>
      </c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3" customFormat="1" ht="11.25">
      <c r="A22" s="11">
        <v>19</v>
      </c>
      <c r="B22" s="17" t="s">
        <v>42</v>
      </c>
      <c r="C22" s="18">
        <v>1504</v>
      </c>
      <c r="D22" s="19">
        <v>21</v>
      </c>
      <c r="E22" s="19">
        <v>22</v>
      </c>
      <c r="F22" s="19">
        <v>23</v>
      </c>
      <c r="G22" s="19">
        <v>24</v>
      </c>
      <c r="H22" s="19">
        <v>25</v>
      </c>
      <c r="I22" s="19">
        <v>27</v>
      </c>
      <c r="J22" s="19">
        <v>24</v>
      </c>
      <c r="K22" s="19">
        <v>24</v>
      </c>
      <c r="L22" s="19">
        <v>24</v>
      </c>
      <c r="M22" s="19">
        <v>24</v>
      </c>
      <c r="N22" s="19">
        <v>24</v>
      </c>
      <c r="O22" s="16">
        <v>21</v>
      </c>
      <c r="P22" s="16">
        <v>20</v>
      </c>
      <c r="Q22" s="16">
        <v>25</v>
      </c>
      <c r="S22" s="32" t="s">
        <v>62</v>
      </c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3" customFormat="1" ht="11.25">
      <c r="A23" s="11">
        <v>20</v>
      </c>
      <c r="B23" s="17" t="s">
        <v>43</v>
      </c>
      <c r="C23" s="18">
        <v>1505</v>
      </c>
      <c r="D23" s="19">
        <v>21</v>
      </c>
      <c r="E23" s="19">
        <v>22</v>
      </c>
      <c r="F23" s="19">
        <v>23</v>
      </c>
      <c r="G23" s="19">
        <v>24</v>
      </c>
      <c r="H23" s="19">
        <v>25</v>
      </c>
      <c r="I23" s="19">
        <v>27</v>
      </c>
      <c r="J23" s="19">
        <v>24</v>
      </c>
      <c r="K23" s="19">
        <v>24</v>
      </c>
      <c r="L23" s="19">
        <v>24</v>
      </c>
      <c r="M23" s="19">
        <v>24</v>
      </c>
      <c r="N23" s="19">
        <v>24</v>
      </c>
      <c r="O23" s="16">
        <v>21</v>
      </c>
      <c r="P23" s="16">
        <v>20</v>
      </c>
      <c r="Q23" s="16">
        <v>25</v>
      </c>
      <c r="S23" s="32" t="s">
        <v>62</v>
      </c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3" customFormat="1" ht="11.25">
      <c r="A24" s="11">
        <v>21</v>
      </c>
      <c r="B24" s="17" t="s">
        <v>44</v>
      </c>
      <c r="C24" s="18">
        <v>1506</v>
      </c>
      <c r="D24" s="19">
        <v>21</v>
      </c>
      <c r="E24" s="19">
        <v>22</v>
      </c>
      <c r="F24" s="19">
        <v>23</v>
      </c>
      <c r="G24" s="19">
        <v>24</v>
      </c>
      <c r="H24" s="19">
        <v>25</v>
      </c>
      <c r="I24" s="19">
        <v>27</v>
      </c>
      <c r="J24" s="19">
        <v>24</v>
      </c>
      <c r="K24" s="19">
        <v>24</v>
      </c>
      <c r="L24" s="19">
        <v>24</v>
      </c>
      <c r="M24" s="19">
        <v>24</v>
      </c>
      <c r="N24" s="19">
        <v>24</v>
      </c>
      <c r="O24" s="16">
        <v>21</v>
      </c>
      <c r="P24" s="16">
        <v>20</v>
      </c>
      <c r="Q24" s="16">
        <v>25</v>
      </c>
      <c r="S24" s="32" t="s">
        <v>62</v>
      </c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3" customFormat="1" ht="11.25">
      <c r="A25" s="11">
        <v>22</v>
      </c>
      <c r="B25" s="20" t="s">
        <v>45</v>
      </c>
      <c r="C25" s="18">
        <v>1507</v>
      </c>
      <c r="D25" s="19">
        <v>21</v>
      </c>
      <c r="E25" s="19">
        <v>22</v>
      </c>
      <c r="F25" s="19">
        <v>23</v>
      </c>
      <c r="G25" s="19">
        <v>24</v>
      </c>
      <c r="H25" s="19">
        <v>25</v>
      </c>
      <c r="I25" s="19">
        <v>27</v>
      </c>
      <c r="J25" s="19">
        <v>24</v>
      </c>
      <c r="K25" s="19">
        <v>24</v>
      </c>
      <c r="L25" s="19">
        <v>24</v>
      </c>
      <c r="M25" s="19">
        <v>24</v>
      </c>
      <c r="N25" s="19">
        <v>24</v>
      </c>
      <c r="O25" s="16">
        <v>21</v>
      </c>
      <c r="P25" s="16">
        <v>20</v>
      </c>
      <c r="Q25" s="16">
        <v>25</v>
      </c>
      <c r="S25" s="32" t="s">
        <v>62</v>
      </c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3" customFormat="1" ht="11.25">
      <c r="A26" s="11">
        <v>23</v>
      </c>
      <c r="B26" s="17" t="s">
        <v>46</v>
      </c>
      <c r="C26" s="18">
        <v>1509</v>
      </c>
      <c r="D26" s="19">
        <v>21</v>
      </c>
      <c r="E26" s="19">
        <v>22</v>
      </c>
      <c r="F26" s="19">
        <v>23</v>
      </c>
      <c r="G26" s="19">
        <v>24</v>
      </c>
      <c r="H26" s="19">
        <v>25</v>
      </c>
      <c r="I26" s="19">
        <v>27</v>
      </c>
      <c r="J26" s="19">
        <v>24</v>
      </c>
      <c r="K26" s="19">
        <v>24</v>
      </c>
      <c r="L26" s="19">
        <v>24</v>
      </c>
      <c r="M26" s="19">
        <v>24</v>
      </c>
      <c r="N26" s="19">
        <v>24</v>
      </c>
      <c r="O26" s="16">
        <v>21</v>
      </c>
      <c r="P26" s="16">
        <v>20</v>
      </c>
      <c r="Q26" s="16">
        <v>25</v>
      </c>
      <c r="S26" s="32" t="s">
        <v>62</v>
      </c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3" customFormat="1" ht="11.25">
      <c r="A27" s="11">
        <v>24</v>
      </c>
      <c r="B27" s="17" t="s">
        <v>47</v>
      </c>
      <c r="C27" s="18">
        <v>1510</v>
      </c>
      <c r="D27" s="19">
        <v>21</v>
      </c>
      <c r="E27" s="19">
        <v>22</v>
      </c>
      <c r="F27" s="19">
        <v>23</v>
      </c>
      <c r="G27" s="19">
        <v>24</v>
      </c>
      <c r="H27" s="19">
        <v>25</v>
      </c>
      <c r="I27" s="19">
        <v>27</v>
      </c>
      <c r="J27" s="19">
        <v>24</v>
      </c>
      <c r="K27" s="19">
        <v>24</v>
      </c>
      <c r="L27" s="19">
        <v>24</v>
      </c>
      <c r="M27" s="19">
        <v>24</v>
      </c>
      <c r="N27" s="19">
        <v>24</v>
      </c>
      <c r="O27" s="16">
        <v>21</v>
      </c>
      <c r="P27" s="16">
        <v>20</v>
      </c>
      <c r="Q27" s="16">
        <v>25</v>
      </c>
      <c r="S27" s="32" t="s">
        <v>62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3" customFormat="1" ht="11.25">
      <c r="A28" s="11">
        <v>25</v>
      </c>
      <c r="B28" s="17" t="s">
        <v>48</v>
      </c>
      <c r="C28" s="18">
        <v>1511</v>
      </c>
      <c r="D28" s="19">
        <v>21</v>
      </c>
      <c r="E28" s="19">
        <v>22</v>
      </c>
      <c r="F28" s="19">
        <v>23</v>
      </c>
      <c r="G28" s="19">
        <v>24</v>
      </c>
      <c r="H28" s="19">
        <v>25</v>
      </c>
      <c r="I28" s="19">
        <v>27</v>
      </c>
      <c r="J28" s="19">
        <v>24</v>
      </c>
      <c r="K28" s="19">
        <v>24</v>
      </c>
      <c r="L28" s="19">
        <v>24</v>
      </c>
      <c r="M28" s="19">
        <v>24</v>
      </c>
      <c r="N28" s="19">
        <v>24</v>
      </c>
      <c r="O28" s="16">
        <v>21</v>
      </c>
      <c r="P28" s="16">
        <v>20</v>
      </c>
      <c r="Q28" s="16">
        <v>25</v>
      </c>
      <c r="S28" s="32" t="s">
        <v>62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3" customFormat="1" ht="11.25">
      <c r="A29" s="11">
        <v>26</v>
      </c>
      <c r="B29" s="17" t="s">
        <v>49</v>
      </c>
      <c r="C29" s="18">
        <v>1513</v>
      </c>
      <c r="D29" s="19">
        <v>21</v>
      </c>
      <c r="E29" s="19">
        <v>22</v>
      </c>
      <c r="F29" s="19">
        <v>23</v>
      </c>
      <c r="G29" s="19">
        <v>24</v>
      </c>
      <c r="H29" s="19">
        <v>25</v>
      </c>
      <c r="I29" s="19">
        <v>27</v>
      </c>
      <c r="J29" s="19">
        <v>24</v>
      </c>
      <c r="K29" s="19">
        <v>24</v>
      </c>
      <c r="L29" s="19">
        <v>24</v>
      </c>
      <c r="M29" s="19">
        <v>24</v>
      </c>
      <c r="N29" s="19">
        <v>24</v>
      </c>
      <c r="O29" s="16">
        <v>21</v>
      </c>
      <c r="P29" s="16">
        <v>20</v>
      </c>
      <c r="Q29" s="16">
        <v>25</v>
      </c>
      <c r="S29" s="32" t="s">
        <v>62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3" customFormat="1" ht="11.25">
      <c r="A30" s="11">
        <v>27</v>
      </c>
      <c r="B30" s="17" t="s">
        <v>50</v>
      </c>
      <c r="C30" s="18">
        <v>1514</v>
      </c>
      <c r="D30" s="19">
        <v>21</v>
      </c>
      <c r="E30" s="19">
        <v>22</v>
      </c>
      <c r="F30" s="19">
        <v>23</v>
      </c>
      <c r="G30" s="19">
        <v>24</v>
      </c>
      <c r="H30" s="19">
        <v>25</v>
      </c>
      <c r="I30" s="19">
        <v>27</v>
      </c>
      <c r="J30" s="19">
        <v>24</v>
      </c>
      <c r="K30" s="19">
        <v>24</v>
      </c>
      <c r="L30" s="19">
        <v>24</v>
      </c>
      <c r="M30" s="19">
        <v>24</v>
      </c>
      <c r="N30" s="19">
        <v>24</v>
      </c>
      <c r="O30" s="16">
        <v>21</v>
      </c>
      <c r="P30" s="16">
        <v>20</v>
      </c>
      <c r="Q30" s="16">
        <v>25</v>
      </c>
      <c r="S30" s="32" t="s">
        <v>62</v>
      </c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3" customFormat="1" ht="11.25">
      <c r="A31" s="11">
        <v>28</v>
      </c>
      <c r="B31" s="17" t="s">
        <v>19</v>
      </c>
      <c r="C31" s="18">
        <v>1700</v>
      </c>
      <c r="D31" s="19">
        <v>19</v>
      </c>
      <c r="E31" s="19">
        <v>21</v>
      </c>
      <c r="F31" s="19">
        <v>23</v>
      </c>
      <c r="G31" s="19">
        <v>23</v>
      </c>
      <c r="H31" s="19">
        <v>24</v>
      </c>
      <c r="I31" s="19">
        <v>23</v>
      </c>
      <c r="J31" s="19">
        <v>23</v>
      </c>
      <c r="K31" s="19">
        <v>23</v>
      </c>
      <c r="L31" s="19">
        <v>23</v>
      </c>
      <c r="M31" s="19">
        <v>29</v>
      </c>
      <c r="N31" s="19">
        <v>23</v>
      </c>
      <c r="O31" s="16">
        <v>20</v>
      </c>
      <c r="P31" s="16">
        <v>20</v>
      </c>
      <c r="Q31" s="16">
        <v>25</v>
      </c>
      <c r="S31" s="12" t="s">
        <v>19</v>
      </c>
      <c r="T31" s="13">
        <v>1700</v>
      </c>
      <c r="U31" s="25">
        <v>19</v>
      </c>
      <c r="V31" s="25">
        <v>21</v>
      </c>
      <c r="W31" s="25">
        <v>23</v>
      </c>
      <c r="X31" s="25">
        <v>23</v>
      </c>
      <c r="Y31" s="25">
        <v>24</v>
      </c>
      <c r="Z31" s="25">
        <v>23</v>
      </c>
      <c r="AA31" s="25">
        <v>23</v>
      </c>
      <c r="AB31" s="25">
        <v>23</v>
      </c>
      <c r="AC31" s="25">
        <v>23</v>
      </c>
      <c r="AD31" s="25">
        <v>29</v>
      </c>
      <c r="AE31" s="25">
        <v>23</v>
      </c>
    </row>
    <row r="32" spans="1:31" s="3" customFormat="1" ht="11.25">
      <c r="A32" s="11">
        <v>29</v>
      </c>
      <c r="B32" s="17" t="s">
        <v>20</v>
      </c>
      <c r="C32" s="18">
        <v>1800</v>
      </c>
      <c r="D32" s="19">
        <v>22</v>
      </c>
      <c r="E32" s="19">
        <v>23</v>
      </c>
      <c r="F32" s="19">
        <v>24</v>
      </c>
      <c r="G32" s="19">
        <v>25</v>
      </c>
      <c r="H32" s="19">
        <v>26</v>
      </c>
      <c r="I32" s="19">
        <v>25</v>
      </c>
      <c r="J32" s="19">
        <v>31</v>
      </c>
      <c r="K32" s="19">
        <v>25</v>
      </c>
      <c r="L32" s="19">
        <v>25</v>
      </c>
      <c r="M32" s="19">
        <v>25</v>
      </c>
      <c r="N32" s="19">
        <v>25</v>
      </c>
      <c r="O32" s="16">
        <v>22</v>
      </c>
      <c r="P32" s="16">
        <v>20</v>
      </c>
      <c r="Q32" s="16">
        <v>26</v>
      </c>
      <c r="S32" s="12" t="s">
        <v>20</v>
      </c>
      <c r="T32" s="13">
        <v>1800</v>
      </c>
      <c r="U32" s="25">
        <v>22</v>
      </c>
      <c r="V32" s="25">
        <v>23</v>
      </c>
      <c r="W32" s="25">
        <v>24</v>
      </c>
      <c r="X32" s="25">
        <v>25</v>
      </c>
      <c r="Y32" s="25">
        <v>26</v>
      </c>
      <c r="Z32" s="25">
        <v>25</v>
      </c>
      <c r="AA32" s="25">
        <v>31</v>
      </c>
      <c r="AB32" s="25">
        <v>25</v>
      </c>
      <c r="AC32" s="25">
        <v>25</v>
      </c>
      <c r="AD32" s="25">
        <v>25</v>
      </c>
      <c r="AE32" s="25">
        <v>25</v>
      </c>
    </row>
    <row r="33" spans="1:31" s="3" customFormat="1" ht="11.25">
      <c r="A33" s="11">
        <v>30</v>
      </c>
      <c r="B33" s="17" t="s">
        <v>21</v>
      </c>
      <c r="C33" s="18">
        <v>1900</v>
      </c>
      <c r="D33" s="19">
        <v>24</v>
      </c>
      <c r="E33" s="19">
        <v>25</v>
      </c>
      <c r="F33" s="19">
        <v>26</v>
      </c>
      <c r="G33" s="19">
        <v>27</v>
      </c>
      <c r="H33" s="19">
        <v>28</v>
      </c>
      <c r="I33" s="19">
        <v>27</v>
      </c>
      <c r="J33" s="19">
        <v>27</v>
      </c>
      <c r="K33" s="19">
        <v>27</v>
      </c>
      <c r="L33" s="19">
        <v>27</v>
      </c>
      <c r="M33" s="19">
        <v>27</v>
      </c>
      <c r="N33" s="19">
        <v>27</v>
      </c>
      <c r="O33" s="16">
        <f>(E33+(E33*0.2))*0.8</f>
        <v>24</v>
      </c>
      <c r="P33" s="16">
        <f>(E33+(E33*0.2))*0.7</f>
        <v>21</v>
      </c>
      <c r="Q33" s="16">
        <v>28</v>
      </c>
      <c r="S33" s="12" t="s">
        <v>21</v>
      </c>
      <c r="T33" s="13">
        <v>1900</v>
      </c>
      <c r="U33" s="25">
        <v>24</v>
      </c>
      <c r="V33" s="25">
        <v>25</v>
      </c>
      <c r="W33" s="25">
        <v>26</v>
      </c>
      <c r="X33" s="25">
        <v>27</v>
      </c>
      <c r="Y33" s="25">
        <v>28</v>
      </c>
      <c r="Z33" s="25">
        <v>27</v>
      </c>
      <c r="AA33" s="25">
        <v>27</v>
      </c>
      <c r="AB33" s="25">
        <v>27</v>
      </c>
      <c r="AC33" s="25">
        <v>27</v>
      </c>
      <c r="AD33" s="25">
        <v>27</v>
      </c>
      <c r="AE33" s="25">
        <v>27</v>
      </c>
    </row>
    <row r="34" spans="1:31" s="3" customFormat="1" ht="11.25">
      <c r="A34" s="11">
        <v>31</v>
      </c>
      <c r="B34" s="17" t="s">
        <v>22</v>
      </c>
      <c r="C34" s="18">
        <v>2000</v>
      </c>
      <c r="D34" s="19">
        <v>22</v>
      </c>
      <c r="E34" s="19">
        <v>22</v>
      </c>
      <c r="F34" s="19">
        <v>23</v>
      </c>
      <c r="G34" s="19">
        <v>24</v>
      </c>
      <c r="H34" s="19">
        <v>25</v>
      </c>
      <c r="I34" s="19">
        <v>24</v>
      </c>
      <c r="J34" s="19">
        <v>24</v>
      </c>
      <c r="K34" s="19">
        <v>24</v>
      </c>
      <c r="L34" s="19">
        <v>24</v>
      </c>
      <c r="M34" s="19">
        <v>24</v>
      </c>
      <c r="N34" s="19">
        <v>24</v>
      </c>
      <c r="O34" s="16">
        <v>21</v>
      </c>
      <c r="P34" s="16">
        <v>20</v>
      </c>
      <c r="Q34" s="16">
        <v>25</v>
      </c>
      <c r="S34" s="12" t="s">
        <v>22</v>
      </c>
      <c r="T34" s="13">
        <v>2000</v>
      </c>
      <c r="U34" s="25">
        <v>22</v>
      </c>
      <c r="V34" s="25">
        <v>22</v>
      </c>
      <c r="W34" s="25">
        <v>23</v>
      </c>
      <c r="X34" s="25">
        <v>24</v>
      </c>
      <c r="Y34" s="25">
        <v>25</v>
      </c>
      <c r="Z34" s="25">
        <v>24</v>
      </c>
      <c r="AA34" s="25">
        <v>24</v>
      </c>
      <c r="AB34" s="25">
        <v>24</v>
      </c>
      <c r="AC34" s="25">
        <v>24</v>
      </c>
      <c r="AD34" s="25">
        <v>24</v>
      </c>
      <c r="AE34" s="25">
        <v>24</v>
      </c>
    </row>
    <row r="35" spans="1:31" s="3" customFormat="1" ht="11.25">
      <c r="A35" s="11">
        <v>32</v>
      </c>
      <c r="B35" s="17" t="s">
        <v>24</v>
      </c>
      <c r="C35" s="18">
        <v>2200</v>
      </c>
      <c r="D35" s="19">
        <v>21</v>
      </c>
      <c r="E35" s="19">
        <v>22</v>
      </c>
      <c r="F35" s="19">
        <v>23</v>
      </c>
      <c r="G35" s="19">
        <v>24</v>
      </c>
      <c r="H35" s="19">
        <v>25</v>
      </c>
      <c r="I35" s="19">
        <v>24</v>
      </c>
      <c r="J35" s="19">
        <v>24</v>
      </c>
      <c r="K35" s="19">
        <v>28</v>
      </c>
      <c r="L35" s="19">
        <v>24</v>
      </c>
      <c r="M35" s="19">
        <v>24</v>
      </c>
      <c r="N35" s="19">
        <v>24</v>
      </c>
      <c r="O35" s="16">
        <v>21</v>
      </c>
      <c r="P35" s="16">
        <v>20</v>
      </c>
      <c r="Q35" s="16">
        <v>25</v>
      </c>
      <c r="S35" s="12" t="s">
        <v>24</v>
      </c>
      <c r="T35" s="13">
        <v>2200</v>
      </c>
      <c r="U35" s="25">
        <v>21</v>
      </c>
      <c r="V35" s="25">
        <v>22</v>
      </c>
      <c r="W35" s="25">
        <v>23</v>
      </c>
      <c r="X35" s="25">
        <v>24</v>
      </c>
      <c r="Y35" s="25">
        <v>25</v>
      </c>
      <c r="Z35" s="25">
        <v>24</v>
      </c>
      <c r="AA35" s="25">
        <v>24</v>
      </c>
      <c r="AB35" s="25">
        <v>28</v>
      </c>
      <c r="AC35" s="25">
        <v>24</v>
      </c>
      <c r="AD35" s="25">
        <v>24</v>
      </c>
      <c r="AE35" s="25">
        <v>24</v>
      </c>
    </row>
    <row r="36" spans="1:31" s="3" customFormat="1" ht="11.25">
      <c r="A36" s="11">
        <v>33</v>
      </c>
      <c r="B36" s="17" t="s">
        <v>25</v>
      </c>
      <c r="C36" s="18">
        <v>2300</v>
      </c>
      <c r="D36" s="19">
        <v>21</v>
      </c>
      <c r="E36" s="19">
        <v>22</v>
      </c>
      <c r="F36" s="19">
        <v>23</v>
      </c>
      <c r="G36" s="19">
        <v>24</v>
      </c>
      <c r="H36" s="19">
        <v>25</v>
      </c>
      <c r="I36" s="19">
        <v>24</v>
      </c>
      <c r="J36" s="19">
        <v>24</v>
      </c>
      <c r="K36" s="19">
        <v>30</v>
      </c>
      <c r="L36" s="19">
        <v>24</v>
      </c>
      <c r="M36" s="19">
        <v>24</v>
      </c>
      <c r="N36" s="19">
        <v>24</v>
      </c>
      <c r="O36" s="16">
        <v>21</v>
      </c>
      <c r="P36" s="16">
        <v>20</v>
      </c>
      <c r="Q36" s="16">
        <v>25</v>
      </c>
      <c r="S36" s="12" t="s">
        <v>25</v>
      </c>
      <c r="T36" s="13">
        <v>2300</v>
      </c>
      <c r="U36" s="25">
        <v>21</v>
      </c>
      <c r="V36" s="25">
        <v>22</v>
      </c>
      <c r="W36" s="25">
        <v>23</v>
      </c>
      <c r="X36" s="25">
        <v>24</v>
      </c>
      <c r="Y36" s="25">
        <v>25</v>
      </c>
      <c r="Z36" s="25">
        <v>24</v>
      </c>
      <c r="AA36" s="25">
        <v>24</v>
      </c>
      <c r="AB36" s="25">
        <v>30</v>
      </c>
      <c r="AC36" s="25">
        <v>24</v>
      </c>
      <c r="AD36" s="25">
        <v>24</v>
      </c>
      <c r="AE36" s="25">
        <v>24</v>
      </c>
    </row>
    <row r="37" spans="1:31" s="3" customFormat="1" ht="11.25">
      <c r="A37" s="11">
        <v>34</v>
      </c>
      <c r="B37" s="17" t="s">
        <v>26</v>
      </c>
      <c r="C37" s="18">
        <v>2400</v>
      </c>
      <c r="D37" s="19">
        <v>23</v>
      </c>
      <c r="E37" s="19">
        <v>24</v>
      </c>
      <c r="F37" s="19">
        <v>25</v>
      </c>
      <c r="G37" s="19">
        <v>26</v>
      </c>
      <c r="H37" s="19">
        <v>27</v>
      </c>
      <c r="I37" s="19">
        <v>26</v>
      </c>
      <c r="J37" s="19">
        <v>26</v>
      </c>
      <c r="K37" s="19">
        <v>26</v>
      </c>
      <c r="L37" s="19">
        <v>26</v>
      </c>
      <c r="M37" s="19">
        <v>26</v>
      </c>
      <c r="N37" s="19">
        <v>26</v>
      </c>
      <c r="O37" s="16">
        <v>23</v>
      </c>
      <c r="P37" s="16">
        <v>20</v>
      </c>
      <c r="Q37" s="16">
        <f>(F37+(F37*0.2))*0.9</f>
        <v>27</v>
      </c>
      <c r="S37" s="12" t="s">
        <v>26</v>
      </c>
      <c r="T37" s="13">
        <v>2400</v>
      </c>
      <c r="U37" s="25">
        <v>23</v>
      </c>
      <c r="V37" s="25">
        <v>24</v>
      </c>
      <c r="W37" s="25">
        <v>25</v>
      </c>
      <c r="X37" s="25">
        <v>26</v>
      </c>
      <c r="Y37" s="25">
        <v>27</v>
      </c>
      <c r="Z37" s="25">
        <v>26</v>
      </c>
      <c r="AA37" s="25">
        <v>26</v>
      </c>
      <c r="AB37" s="25">
        <v>26</v>
      </c>
      <c r="AC37" s="25">
        <v>26</v>
      </c>
      <c r="AD37" s="25">
        <v>26</v>
      </c>
      <c r="AE37" s="25">
        <v>26</v>
      </c>
    </row>
    <row r="38" spans="1:31" s="3" customFormat="1" ht="11.25">
      <c r="A38" s="11">
        <v>35</v>
      </c>
      <c r="B38" s="17" t="s">
        <v>27</v>
      </c>
      <c r="C38" s="18">
        <v>2500</v>
      </c>
      <c r="D38" s="19">
        <v>22</v>
      </c>
      <c r="E38" s="19">
        <v>23</v>
      </c>
      <c r="F38" s="19">
        <v>24</v>
      </c>
      <c r="G38" s="19">
        <v>25</v>
      </c>
      <c r="H38" s="19">
        <v>26</v>
      </c>
      <c r="I38" s="19">
        <v>25</v>
      </c>
      <c r="J38" s="19">
        <v>25</v>
      </c>
      <c r="K38" s="19">
        <v>25</v>
      </c>
      <c r="L38" s="19">
        <v>25</v>
      </c>
      <c r="M38" s="19">
        <v>25</v>
      </c>
      <c r="N38" s="19">
        <v>25</v>
      </c>
      <c r="O38" s="16">
        <v>22</v>
      </c>
      <c r="P38" s="16">
        <v>20</v>
      </c>
      <c r="Q38" s="16">
        <v>26</v>
      </c>
      <c r="S38" s="12" t="s">
        <v>27</v>
      </c>
      <c r="T38" s="13">
        <v>2500</v>
      </c>
      <c r="U38" s="25">
        <v>22</v>
      </c>
      <c r="V38" s="25">
        <v>23</v>
      </c>
      <c r="W38" s="25">
        <v>24</v>
      </c>
      <c r="X38" s="25">
        <v>25</v>
      </c>
      <c r="Y38" s="25">
        <v>26</v>
      </c>
      <c r="Z38" s="25">
        <v>25</v>
      </c>
      <c r="AA38" s="25">
        <v>25</v>
      </c>
      <c r="AB38" s="25">
        <v>25</v>
      </c>
      <c r="AC38" s="25">
        <v>25</v>
      </c>
      <c r="AD38" s="25">
        <v>25</v>
      </c>
      <c r="AE38" s="25">
        <v>25</v>
      </c>
    </row>
    <row r="39" spans="1:31" s="3" customFormat="1" ht="11.25">
      <c r="A39" s="11">
        <v>36</v>
      </c>
      <c r="B39" s="17" t="s">
        <v>28</v>
      </c>
      <c r="C39" s="18">
        <v>2600</v>
      </c>
      <c r="D39" s="19">
        <v>20</v>
      </c>
      <c r="E39" s="19">
        <v>21</v>
      </c>
      <c r="F39" s="19">
        <v>22</v>
      </c>
      <c r="G39" s="19">
        <v>23</v>
      </c>
      <c r="H39" s="19">
        <v>24</v>
      </c>
      <c r="I39" s="19">
        <v>23</v>
      </c>
      <c r="J39" s="19">
        <v>29</v>
      </c>
      <c r="K39" s="19">
        <v>23</v>
      </c>
      <c r="L39" s="19">
        <v>23</v>
      </c>
      <c r="M39" s="19">
        <v>23</v>
      </c>
      <c r="N39" s="19">
        <v>23</v>
      </c>
      <c r="O39" s="16">
        <v>20</v>
      </c>
      <c r="P39" s="16">
        <v>20</v>
      </c>
      <c r="Q39" s="16">
        <v>24</v>
      </c>
      <c r="S39" s="12" t="s">
        <v>28</v>
      </c>
      <c r="T39" s="13">
        <v>2600</v>
      </c>
      <c r="U39" s="25">
        <v>20</v>
      </c>
      <c r="V39" s="25">
        <v>21</v>
      </c>
      <c r="W39" s="25">
        <v>22</v>
      </c>
      <c r="X39" s="25">
        <v>23</v>
      </c>
      <c r="Y39" s="25">
        <v>24</v>
      </c>
      <c r="Z39" s="25">
        <v>23</v>
      </c>
      <c r="AA39" s="25">
        <v>29</v>
      </c>
      <c r="AB39" s="25">
        <v>23</v>
      </c>
      <c r="AC39" s="25">
        <v>23</v>
      </c>
      <c r="AD39" s="25">
        <v>23</v>
      </c>
      <c r="AE39" s="25">
        <v>23</v>
      </c>
    </row>
    <row r="40" spans="1:31" s="3" customFormat="1" ht="11.25">
      <c r="A40" s="11">
        <v>37</v>
      </c>
      <c r="B40" s="17" t="s">
        <v>29</v>
      </c>
      <c r="C40" s="18">
        <v>2700</v>
      </c>
      <c r="D40" s="19">
        <v>22</v>
      </c>
      <c r="E40" s="19">
        <v>23</v>
      </c>
      <c r="F40" s="19">
        <v>24</v>
      </c>
      <c r="G40" s="19">
        <v>25</v>
      </c>
      <c r="H40" s="19">
        <v>26</v>
      </c>
      <c r="I40" s="19">
        <v>25</v>
      </c>
      <c r="J40" s="19">
        <v>25</v>
      </c>
      <c r="K40" s="19">
        <v>25</v>
      </c>
      <c r="L40" s="19">
        <v>25</v>
      </c>
      <c r="M40" s="19">
        <v>25</v>
      </c>
      <c r="N40" s="19">
        <v>25</v>
      </c>
      <c r="O40" s="16">
        <v>22</v>
      </c>
      <c r="P40" s="16">
        <v>20</v>
      </c>
      <c r="Q40" s="16">
        <v>26</v>
      </c>
      <c r="S40" s="12" t="s">
        <v>29</v>
      </c>
      <c r="T40" s="13">
        <v>2700</v>
      </c>
      <c r="U40" s="25">
        <v>22</v>
      </c>
      <c r="V40" s="25">
        <v>23</v>
      </c>
      <c r="W40" s="25">
        <v>24</v>
      </c>
      <c r="X40" s="25">
        <v>25</v>
      </c>
      <c r="Y40" s="25">
        <v>26</v>
      </c>
      <c r="Z40" s="25">
        <v>25</v>
      </c>
      <c r="AA40" s="25">
        <v>25</v>
      </c>
      <c r="AB40" s="25">
        <v>25</v>
      </c>
      <c r="AC40" s="25">
        <v>25</v>
      </c>
      <c r="AD40" s="25">
        <v>25</v>
      </c>
      <c r="AE40" s="25">
        <v>25</v>
      </c>
    </row>
    <row r="41" spans="1:31" s="3" customFormat="1" ht="11.25">
      <c r="A41" s="11">
        <v>38</v>
      </c>
      <c r="B41" s="17" t="s">
        <v>30</v>
      </c>
      <c r="C41" s="18">
        <v>2800</v>
      </c>
      <c r="D41" s="19">
        <v>20</v>
      </c>
      <c r="E41" s="19">
        <v>21</v>
      </c>
      <c r="F41" s="19">
        <v>22</v>
      </c>
      <c r="G41" s="19">
        <v>23</v>
      </c>
      <c r="H41" s="19">
        <v>24</v>
      </c>
      <c r="I41" s="19">
        <v>23</v>
      </c>
      <c r="J41" s="19">
        <v>23</v>
      </c>
      <c r="K41" s="19">
        <v>23</v>
      </c>
      <c r="L41" s="19">
        <v>23</v>
      </c>
      <c r="M41" s="19">
        <v>23</v>
      </c>
      <c r="N41" s="19">
        <v>23</v>
      </c>
      <c r="O41" s="16">
        <v>20</v>
      </c>
      <c r="P41" s="16">
        <v>20</v>
      </c>
      <c r="Q41" s="16">
        <v>24</v>
      </c>
      <c r="S41" s="12" t="s">
        <v>30</v>
      </c>
      <c r="T41" s="13">
        <v>2800</v>
      </c>
      <c r="U41" s="25">
        <v>20</v>
      </c>
      <c r="V41" s="25">
        <v>21</v>
      </c>
      <c r="W41" s="25">
        <v>22</v>
      </c>
      <c r="X41" s="25">
        <v>23</v>
      </c>
      <c r="Y41" s="25">
        <v>24</v>
      </c>
      <c r="Z41" s="25">
        <v>23</v>
      </c>
      <c r="AA41" s="25">
        <v>23</v>
      </c>
      <c r="AB41" s="25">
        <v>23</v>
      </c>
      <c r="AC41" s="25">
        <v>23</v>
      </c>
      <c r="AD41" s="25">
        <v>23</v>
      </c>
      <c r="AE41" s="25">
        <v>23</v>
      </c>
    </row>
    <row r="42" spans="1:31" s="3" customFormat="1" ht="11.25">
      <c r="A42" s="11">
        <v>39</v>
      </c>
      <c r="B42" s="17" t="s">
        <v>51</v>
      </c>
      <c r="C42" s="18">
        <v>4800</v>
      </c>
      <c r="D42" s="19">
        <v>20</v>
      </c>
      <c r="E42" s="19">
        <v>21</v>
      </c>
      <c r="F42" s="19">
        <v>22</v>
      </c>
      <c r="G42" s="19">
        <v>23</v>
      </c>
      <c r="H42" s="19">
        <v>24</v>
      </c>
      <c r="I42" s="19">
        <v>23</v>
      </c>
      <c r="J42" s="19">
        <v>23</v>
      </c>
      <c r="K42" s="19">
        <v>23</v>
      </c>
      <c r="L42" s="19">
        <v>23</v>
      </c>
      <c r="M42" s="19">
        <v>23</v>
      </c>
      <c r="N42" s="19">
        <v>23</v>
      </c>
      <c r="O42" s="16"/>
      <c r="P42" s="16"/>
      <c r="Q42" s="16"/>
      <c r="S42" s="12" t="s">
        <v>60</v>
      </c>
      <c r="T42" s="13">
        <v>4800</v>
      </c>
      <c r="U42" s="25">
        <v>20</v>
      </c>
      <c r="V42" s="25">
        <v>21</v>
      </c>
      <c r="W42" s="25">
        <v>22</v>
      </c>
      <c r="X42" s="25">
        <v>23</v>
      </c>
      <c r="Y42" s="25">
        <v>24</v>
      </c>
      <c r="Z42" s="25">
        <v>23</v>
      </c>
      <c r="AA42" s="25">
        <v>23</v>
      </c>
      <c r="AB42" s="25">
        <v>23</v>
      </c>
      <c r="AC42" s="25">
        <v>23</v>
      </c>
      <c r="AD42" s="25">
        <v>23</v>
      </c>
      <c r="AE42" s="25">
        <v>23</v>
      </c>
    </row>
    <row r="43" spans="1:31" s="3" customFormat="1" ht="11.25">
      <c r="A43" s="11">
        <v>40</v>
      </c>
      <c r="B43" s="17" t="s">
        <v>52</v>
      </c>
      <c r="C43" s="18">
        <v>9999</v>
      </c>
      <c r="D43" s="19">
        <v>20</v>
      </c>
      <c r="E43" s="19">
        <v>21</v>
      </c>
      <c r="F43" s="19">
        <v>22</v>
      </c>
      <c r="G43" s="19">
        <v>23</v>
      </c>
      <c r="H43" s="19">
        <v>24</v>
      </c>
      <c r="I43" s="19">
        <v>23</v>
      </c>
      <c r="J43" s="19">
        <v>23</v>
      </c>
      <c r="K43" s="19">
        <v>23</v>
      </c>
      <c r="L43" s="19">
        <v>23</v>
      </c>
      <c r="M43" s="19">
        <v>23</v>
      </c>
      <c r="N43" s="19">
        <v>23</v>
      </c>
      <c r="O43" s="16">
        <v>20</v>
      </c>
      <c r="P43" s="16">
        <v>20</v>
      </c>
      <c r="Q43" s="16">
        <v>24</v>
      </c>
      <c r="S43" s="12" t="s">
        <v>52</v>
      </c>
      <c r="T43" s="13">
        <v>9999</v>
      </c>
      <c r="U43" s="25">
        <v>20</v>
      </c>
      <c r="V43" s="25">
        <v>21</v>
      </c>
      <c r="W43" s="25">
        <v>22</v>
      </c>
      <c r="X43" s="25">
        <v>23</v>
      </c>
      <c r="Y43" s="25">
        <v>24</v>
      </c>
      <c r="Z43" s="25">
        <v>23</v>
      </c>
      <c r="AA43" s="25">
        <v>23</v>
      </c>
      <c r="AB43" s="25">
        <v>23</v>
      </c>
      <c r="AC43" s="25">
        <v>23</v>
      </c>
      <c r="AD43" s="25">
        <v>23</v>
      </c>
      <c r="AE43" s="25">
        <v>23</v>
      </c>
    </row>
    <row r="44" spans="19:31" ht="11.25">
      <c r="S44" s="26" t="s">
        <v>58</v>
      </c>
      <c r="T44" s="27">
        <v>2900</v>
      </c>
      <c r="U44" s="28">
        <v>19</v>
      </c>
      <c r="V44" s="28">
        <v>20</v>
      </c>
      <c r="W44" s="28">
        <v>21</v>
      </c>
      <c r="X44" s="28">
        <v>22</v>
      </c>
      <c r="Y44" s="28">
        <v>23</v>
      </c>
      <c r="Z44" s="28">
        <v>22</v>
      </c>
      <c r="AA44" s="28">
        <v>22</v>
      </c>
      <c r="AB44" s="28">
        <v>22</v>
      </c>
      <c r="AC44" s="28">
        <v>22</v>
      </c>
      <c r="AD44" s="28">
        <v>22</v>
      </c>
      <c r="AE44" s="28">
        <v>22</v>
      </c>
    </row>
    <row r="45" spans="19:31" ht="11.25">
      <c r="S45" s="26" t="s">
        <v>59</v>
      </c>
      <c r="T45" s="27">
        <v>3000</v>
      </c>
      <c r="U45" s="28">
        <v>27</v>
      </c>
      <c r="V45" s="28">
        <v>28</v>
      </c>
      <c r="W45" s="28">
        <v>29</v>
      </c>
      <c r="X45" s="28">
        <v>30</v>
      </c>
      <c r="Y45" s="28">
        <v>31</v>
      </c>
      <c r="Z45" s="28">
        <v>27</v>
      </c>
      <c r="AA45" s="28">
        <v>30</v>
      </c>
      <c r="AB45" s="28">
        <v>30</v>
      </c>
      <c r="AC45" s="28">
        <v>30</v>
      </c>
      <c r="AD45" s="28">
        <v>30</v>
      </c>
      <c r="AE45" s="28">
        <v>30</v>
      </c>
    </row>
  </sheetData>
  <sheetProtection/>
  <mergeCells count="24">
    <mergeCell ref="A1:Q1"/>
    <mergeCell ref="A2:Q2"/>
    <mergeCell ref="S5:AE5"/>
    <mergeCell ref="S6:AE6"/>
    <mergeCell ref="S7:AE7"/>
    <mergeCell ref="S8:AE8"/>
    <mergeCell ref="S9:AE9"/>
    <mergeCell ref="S10:AE10"/>
    <mergeCell ref="S22:AE22"/>
    <mergeCell ref="S23:AE23"/>
    <mergeCell ref="S11:AE11"/>
    <mergeCell ref="S12:AE12"/>
    <mergeCell ref="S17:AE17"/>
    <mergeCell ref="S19:AE19"/>
    <mergeCell ref="S28:AE28"/>
    <mergeCell ref="S29:AE29"/>
    <mergeCell ref="S30:AE30"/>
    <mergeCell ref="S2:AE2"/>
    <mergeCell ref="S24:AE24"/>
    <mergeCell ref="S25:AE25"/>
    <mergeCell ref="S26:AE26"/>
    <mergeCell ref="S27:AE27"/>
    <mergeCell ref="S20:AE20"/>
    <mergeCell ref="S21:AE2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10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A2" sqref="A2:M23"/>
    </sheetView>
  </sheetViews>
  <sheetFormatPr defaultColWidth="9.00390625" defaultRowHeight="12.75"/>
  <cols>
    <col min="1" max="1" width="36.25390625" style="0" bestFit="1" customWidth="1"/>
    <col min="2" max="2" width="7.75390625" style="0" bestFit="1" customWidth="1"/>
    <col min="3" max="11" width="3.875" style="0" bestFit="1" customWidth="1"/>
    <col min="12" max="13" width="5.00390625" style="0" bestFit="1" customWidth="1"/>
  </cols>
  <sheetData>
    <row r="2" spans="1:13" ht="47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</row>
    <row r="3" spans="1:13" ht="15.75">
      <c r="A3" s="22" t="s">
        <v>13</v>
      </c>
      <c r="B3" s="23">
        <v>1000</v>
      </c>
      <c r="C3" s="24">
        <v>23</v>
      </c>
      <c r="D3" s="24">
        <v>24</v>
      </c>
      <c r="E3" s="24">
        <v>25</v>
      </c>
      <c r="F3" s="24">
        <v>26</v>
      </c>
      <c r="G3" s="24">
        <v>27</v>
      </c>
      <c r="H3" s="24">
        <v>26</v>
      </c>
      <c r="I3" s="24">
        <v>26</v>
      </c>
      <c r="J3" s="24">
        <v>26</v>
      </c>
      <c r="K3" s="24">
        <v>26</v>
      </c>
      <c r="L3" s="24">
        <v>26</v>
      </c>
      <c r="M3" s="24">
        <v>26</v>
      </c>
    </row>
    <row r="4" spans="1:13" ht="15.75">
      <c r="A4" s="22" t="s">
        <v>14</v>
      </c>
      <c r="B4" s="23">
        <v>1100</v>
      </c>
      <c r="C4" s="24">
        <v>27</v>
      </c>
      <c r="D4" s="24">
        <v>28</v>
      </c>
      <c r="E4" s="24">
        <v>29</v>
      </c>
      <c r="F4" s="24">
        <v>30</v>
      </c>
      <c r="G4" s="24">
        <v>31</v>
      </c>
      <c r="H4" s="24">
        <v>30</v>
      </c>
      <c r="I4" s="24">
        <v>30</v>
      </c>
      <c r="J4" s="24">
        <v>33</v>
      </c>
      <c r="K4" s="24">
        <v>30</v>
      </c>
      <c r="L4" s="24">
        <v>30</v>
      </c>
      <c r="M4" s="24">
        <v>30</v>
      </c>
    </row>
    <row r="5" spans="1:13" ht="15.75">
      <c r="A5" s="22" t="s">
        <v>15</v>
      </c>
      <c r="B5" s="23">
        <v>1171</v>
      </c>
      <c r="C5" s="24">
        <v>22</v>
      </c>
      <c r="D5" s="24">
        <v>23</v>
      </c>
      <c r="E5" s="24">
        <v>24</v>
      </c>
      <c r="F5" s="24">
        <v>25</v>
      </c>
      <c r="G5" s="24">
        <v>26</v>
      </c>
      <c r="H5" s="24">
        <v>25</v>
      </c>
      <c r="I5" s="24">
        <v>25</v>
      </c>
      <c r="J5" s="24">
        <v>27</v>
      </c>
      <c r="K5" s="24">
        <v>25</v>
      </c>
      <c r="L5" s="24">
        <v>25</v>
      </c>
      <c r="M5" s="24">
        <v>25</v>
      </c>
    </row>
    <row r="6" spans="1:13" ht="15.75">
      <c r="A6" s="22" t="s">
        <v>16</v>
      </c>
      <c r="B6" s="23">
        <v>1300</v>
      </c>
      <c r="C6" s="24">
        <v>25</v>
      </c>
      <c r="D6" s="24">
        <v>26</v>
      </c>
      <c r="E6" s="24">
        <v>27</v>
      </c>
      <c r="F6" s="24">
        <v>28</v>
      </c>
      <c r="G6" s="24">
        <v>29</v>
      </c>
      <c r="H6" s="24">
        <v>28</v>
      </c>
      <c r="I6" s="24">
        <v>28</v>
      </c>
      <c r="J6" s="24">
        <v>28</v>
      </c>
      <c r="K6" s="24">
        <v>28</v>
      </c>
      <c r="L6" s="24">
        <v>28</v>
      </c>
      <c r="M6" s="24">
        <v>28</v>
      </c>
    </row>
    <row r="7" spans="1:13" ht="15.75">
      <c r="A7" s="22" t="s">
        <v>17</v>
      </c>
      <c r="B7" s="23">
        <v>1400</v>
      </c>
      <c r="C7" s="24">
        <v>20</v>
      </c>
      <c r="D7" s="24">
        <v>21</v>
      </c>
      <c r="E7" s="24">
        <v>22</v>
      </c>
      <c r="F7" s="24">
        <v>23</v>
      </c>
      <c r="G7" s="24">
        <v>24</v>
      </c>
      <c r="H7" s="24">
        <v>23</v>
      </c>
      <c r="I7" s="24">
        <v>23</v>
      </c>
      <c r="J7" s="24">
        <v>23</v>
      </c>
      <c r="K7" s="24">
        <v>27</v>
      </c>
      <c r="L7" s="24">
        <v>23</v>
      </c>
      <c r="M7" s="24">
        <v>23</v>
      </c>
    </row>
    <row r="8" spans="1:13" ht="15.75">
      <c r="A8" s="22" t="s">
        <v>18</v>
      </c>
      <c r="B8" s="23">
        <v>1500</v>
      </c>
      <c r="C8" s="24">
        <v>21</v>
      </c>
      <c r="D8" s="24">
        <v>22</v>
      </c>
      <c r="E8" s="24">
        <v>23</v>
      </c>
      <c r="F8" s="24">
        <v>24</v>
      </c>
      <c r="G8" s="24">
        <v>25</v>
      </c>
      <c r="H8" s="24">
        <v>27</v>
      </c>
      <c r="I8" s="24">
        <v>24</v>
      </c>
      <c r="J8" s="24">
        <v>24</v>
      </c>
      <c r="K8" s="24">
        <v>24</v>
      </c>
      <c r="L8" s="24">
        <v>24</v>
      </c>
      <c r="M8" s="24">
        <v>24</v>
      </c>
    </row>
    <row r="9" spans="1:13" ht="15.75">
      <c r="A9" s="22" t="s">
        <v>19</v>
      </c>
      <c r="B9" s="23">
        <v>1700</v>
      </c>
      <c r="C9" s="24">
        <v>19</v>
      </c>
      <c r="D9" s="24">
        <v>21</v>
      </c>
      <c r="E9" s="24">
        <v>23</v>
      </c>
      <c r="F9" s="24">
        <v>23</v>
      </c>
      <c r="G9" s="24">
        <v>24</v>
      </c>
      <c r="H9" s="24">
        <v>23</v>
      </c>
      <c r="I9" s="24">
        <v>23</v>
      </c>
      <c r="J9" s="24">
        <v>23</v>
      </c>
      <c r="K9" s="24">
        <v>23</v>
      </c>
      <c r="L9" s="24">
        <v>29</v>
      </c>
      <c r="M9" s="24">
        <v>23</v>
      </c>
    </row>
    <row r="10" spans="1:13" ht="15.75">
      <c r="A10" s="22" t="s">
        <v>20</v>
      </c>
      <c r="B10" s="23">
        <v>1800</v>
      </c>
      <c r="C10" s="24">
        <v>22</v>
      </c>
      <c r="D10" s="24">
        <v>23</v>
      </c>
      <c r="E10" s="24">
        <v>24</v>
      </c>
      <c r="F10" s="24">
        <v>25</v>
      </c>
      <c r="G10" s="24">
        <v>26</v>
      </c>
      <c r="H10" s="24">
        <v>25</v>
      </c>
      <c r="I10" s="24">
        <v>31</v>
      </c>
      <c r="J10" s="24">
        <v>25</v>
      </c>
      <c r="K10" s="24">
        <v>25</v>
      </c>
      <c r="L10" s="24">
        <v>25</v>
      </c>
      <c r="M10" s="24">
        <v>25</v>
      </c>
    </row>
    <row r="11" spans="1:13" ht="15.75">
      <c r="A11" s="22" t="s">
        <v>21</v>
      </c>
      <c r="B11" s="23">
        <v>1900</v>
      </c>
      <c r="C11" s="24">
        <v>24</v>
      </c>
      <c r="D11" s="24">
        <v>25</v>
      </c>
      <c r="E11" s="24">
        <v>26</v>
      </c>
      <c r="F11" s="24">
        <v>27</v>
      </c>
      <c r="G11" s="24">
        <v>28</v>
      </c>
      <c r="H11" s="24">
        <v>27</v>
      </c>
      <c r="I11" s="24">
        <v>27</v>
      </c>
      <c r="J11" s="24">
        <v>27</v>
      </c>
      <c r="K11" s="24">
        <v>27</v>
      </c>
      <c r="L11" s="24">
        <v>27</v>
      </c>
      <c r="M11" s="24">
        <v>27</v>
      </c>
    </row>
    <row r="12" spans="1:13" ht="15.75">
      <c r="A12" s="22" t="s">
        <v>22</v>
      </c>
      <c r="B12" s="23">
        <v>2000</v>
      </c>
      <c r="C12" s="24">
        <v>22</v>
      </c>
      <c r="D12" s="24">
        <v>22</v>
      </c>
      <c r="E12" s="24">
        <v>23</v>
      </c>
      <c r="F12" s="24">
        <v>24</v>
      </c>
      <c r="G12" s="24">
        <v>25</v>
      </c>
      <c r="H12" s="24">
        <v>24</v>
      </c>
      <c r="I12" s="24">
        <v>24</v>
      </c>
      <c r="J12" s="24">
        <v>24</v>
      </c>
      <c r="K12" s="24">
        <v>24</v>
      </c>
      <c r="L12" s="24">
        <v>24</v>
      </c>
      <c r="M12" s="24">
        <v>24</v>
      </c>
    </row>
    <row r="13" spans="1:13" ht="15.75">
      <c r="A13" s="22" t="s">
        <v>24</v>
      </c>
      <c r="B13" s="23">
        <v>2200</v>
      </c>
      <c r="C13" s="24">
        <v>21</v>
      </c>
      <c r="D13" s="24">
        <v>22</v>
      </c>
      <c r="E13" s="24">
        <v>23</v>
      </c>
      <c r="F13" s="24">
        <v>24</v>
      </c>
      <c r="G13" s="24">
        <v>25</v>
      </c>
      <c r="H13" s="24">
        <v>24</v>
      </c>
      <c r="I13" s="24">
        <v>24</v>
      </c>
      <c r="J13" s="24">
        <v>28</v>
      </c>
      <c r="K13" s="24">
        <v>24</v>
      </c>
      <c r="L13" s="24">
        <v>24</v>
      </c>
      <c r="M13" s="24">
        <v>24</v>
      </c>
    </row>
    <row r="14" spans="1:13" ht="15.75">
      <c r="A14" s="22" t="s">
        <v>25</v>
      </c>
      <c r="B14" s="23">
        <v>2300</v>
      </c>
      <c r="C14" s="24">
        <v>21</v>
      </c>
      <c r="D14" s="24">
        <v>22</v>
      </c>
      <c r="E14" s="24">
        <v>23</v>
      </c>
      <c r="F14" s="24">
        <v>24</v>
      </c>
      <c r="G14" s="24">
        <v>25</v>
      </c>
      <c r="H14" s="24">
        <v>24</v>
      </c>
      <c r="I14" s="24">
        <v>24</v>
      </c>
      <c r="J14" s="24">
        <v>30</v>
      </c>
      <c r="K14" s="24">
        <v>24</v>
      </c>
      <c r="L14" s="24">
        <v>24</v>
      </c>
      <c r="M14" s="24">
        <v>24</v>
      </c>
    </row>
    <row r="15" spans="1:13" ht="15.75">
      <c r="A15" s="22" t="s">
        <v>26</v>
      </c>
      <c r="B15" s="23">
        <v>2400</v>
      </c>
      <c r="C15" s="24">
        <v>23</v>
      </c>
      <c r="D15" s="24">
        <v>24</v>
      </c>
      <c r="E15" s="24">
        <v>25</v>
      </c>
      <c r="F15" s="24">
        <v>26</v>
      </c>
      <c r="G15" s="24">
        <v>27</v>
      </c>
      <c r="H15" s="24">
        <v>26</v>
      </c>
      <c r="I15" s="24">
        <v>26</v>
      </c>
      <c r="J15" s="24">
        <v>26</v>
      </c>
      <c r="K15" s="24">
        <v>26</v>
      </c>
      <c r="L15" s="24">
        <v>26</v>
      </c>
      <c r="M15" s="24">
        <v>26</v>
      </c>
    </row>
    <row r="16" spans="1:13" ht="15.75">
      <c r="A16" s="22" t="s">
        <v>27</v>
      </c>
      <c r="B16" s="23">
        <v>2500</v>
      </c>
      <c r="C16" s="24">
        <v>22</v>
      </c>
      <c r="D16" s="24">
        <v>23</v>
      </c>
      <c r="E16" s="24">
        <v>24</v>
      </c>
      <c r="F16" s="24">
        <v>25</v>
      </c>
      <c r="G16" s="24">
        <v>26</v>
      </c>
      <c r="H16" s="24">
        <v>25</v>
      </c>
      <c r="I16" s="24">
        <v>25</v>
      </c>
      <c r="J16" s="24">
        <v>25</v>
      </c>
      <c r="K16" s="24">
        <v>25</v>
      </c>
      <c r="L16" s="24">
        <v>25</v>
      </c>
      <c r="M16" s="24">
        <v>25</v>
      </c>
    </row>
    <row r="17" spans="1:13" ht="15.75">
      <c r="A17" s="22" t="s">
        <v>28</v>
      </c>
      <c r="B17" s="23">
        <v>2600</v>
      </c>
      <c r="C17" s="24">
        <v>20</v>
      </c>
      <c r="D17" s="24">
        <v>21</v>
      </c>
      <c r="E17" s="24">
        <v>22</v>
      </c>
      <c r="F17" s="24">
        <v>23</v>
      </c>
      <c r="G17" s="24">
        <v>24</v>
      </c>
      <c r="H17" s="24">
        <v>23</v>
      </c>
      <c r="I17" s="24">
        <v>29</v>
      </c>
      <c r="J17" s="24">
        <v>23</v>
      </c>
      <c r="K17" s="24">
        <v>23</v>
      </c>
      <c r="L17" s="24">
        <v>23</v>
      </c>
      <c r="M17" s="24">
        <v>23</v>
      </c>
    </row>
    <row r="18" spans="1:13" ht="15.75">
      <c r="A18" s="22" t="s">
        <v>29</v>
      </c>
      <c r="B18" s="23">
        <v>2700</v>
      </c>
      <c r="C18" s="24">
        <v>22</v>
      </c>
      <c r="D18" s="24">
        <v>23</v>
      </c>
      <c r="E18" s="24">
        <v>24</v>
      </c>
      <c r="F18" s="24">
        <v>25</v>
      </c>
      <c r="G18" s="24">
        <v>26</v>
      </c>
      <c r="H18" s="24">
        <v>25</v>
      </c>
      <c r="I18" s="24">
        <v>25</v>
      </c>
      <c r="J18" s="24">
        <v>25</v>
      </c>
      <c r="K18" s="24">
        <v>25</v>
      </c>
      <c r="L18" s="24">
        <v>25</v>
      </c>
      <c r="M18" s="24">
        <v>25</v>
      </c>
    </row>
    <row r="19" spans="1:13" ht="15.75">
      <c r="A19" s="22" t="s">
        <v>30</v>
      </c>
      <c r="B19" s="23">
        <v>2800</v>
      </c>
      <c r="C19" s="24">
        <v>20</v>
      </c>
      <c r="D19" s="24">
        <v>21</v>
      </c>
      <c r="E19" s="24">
        <v>22</v>
      </c>
      <c r="F19" s="24">
        <v>23</v>
      </c>
      <c r="G19" s="24">
        <v>24</v>
      </c>
      <c r="H19" s="24">
        <v>23</v>
      </c>
      <c r="I19" s="24">
        <v>23</v>
      </c>
      <c r="J19" s="24">
        <v>23</v>
      </c>
      <c r="K19" s="24">
        <v>23</v>
      </c>
      <c r="L19" s="24">
        <v>23</v>
      </c>
      <c r="M19" s="24">
        <v>23</v>
      </c>
    </row>
    <row r="20" spans="1:13" ht="15.75">
      <c r="A20" s="22" t="s">
        <v>58</v>
      </c>
      <c r="B20" s="23">
        <v>2900</v>
      </c>
      <c r="C20" s="24">
        <v>19</v>
      </c>
      <c r="D20" s="24">
        <v>20</v>
      </c>
      <c r="E20" s="24">
        <v>21</v>
      </c>
      <c r="F20" s="24">
        <v>22</v>
      </c>
      <c r="G20" s="24">
        <v>23</v>
      </c>
      <c r="H20" s="24">
        <v>22</v>
      </c>
      <c r="I20" s="24">
        <v>22</v>
      </c>
      <c r="J20" s="24">
        <v>22</v>
      </c>
      <c r="K20" s="24">
        <v>22</v>
      </c>
      <c r="L20" s="24">
        <v>22</v>
      </c>
      <c r="M20" s="24">
        <v>22</v>
      </c>
    </row>
    <row r="21" spans="1:13" ht="15.75">
      <c r="A21" s="22" t="s">
        <v>59</v>
      </c>
      <c r="B21" s="23">
        <v>3000</v>
      </c>
      <c r="C21" s="24">
        <v>27</v>
      </c>
      <c r="D21" s="24">
        <v>28</v>
      </c>
      <c r="E21" s="24">
        <v>29</v>
      </c>
      <c r="F21" s="24">
        <v>30</v>
      </c>
      <c r="G21" s="24">
        <v>31</v>
      </c>
      <c r="H21" s="24">
        <v>27</v>
      </c>
      <c r="I21" s="24">
        <v>30</v>
      </c>
      <c r="J21" s="24">
        <v>30</v>
      </c>
      <c r="K21" s="24">
        <v>30</v>
      </c>
      <c r="L21" s="24">
        <v>30</v>
      </c>
      <c r="M21" s="24">
        <v>30</v>
      </c>
    </row>
    <row r="22" spans="1:13" ht="15.75">
      <c r="A22" s="22" t="s">
        <v>60</v>
      </c>
      <c r="B22" s="23">
        <v>4800</v>
      </c>
      <c r="C22" s="24">
        <v>20</v>
      </c>
      <c r="D22" s="24">
        <v>21</v>
      </c>
      <c r="E22" s="24">
        <v>22</v>
      </c>
      <c r="F22" s="24">
        <v>23</v>
      </c>
      <c r="G22" s="24">
        <v>24</v>
      </c>
      <c r="H22" s="24">
        <v>23</v>
      </c>
      <c r="I22" s="24">
        <v>23</v>
      </c>
      <c r="J22" s="24">
        <v>23</v>
      </c>
      <c r="K22" s="24">
        <v>23</v>
      </c>
      <c r="L22" s="24">
        <v>23</v>
      </c>
      <c r="M22" s="24">
        <v>23</v>
      </c>
    </row>
    <row r="23" spans="1:13" ht="15.75">
      <c r="A23" s="22" t="s">
        <v>52</v>
      </c>
      <c r="B23" s="23">
        <v>9999</v>
      </c>
      <c r="C23" s="24">
        <v>20</v>
      </c>
      <c r="D23" s="24">
        <v>21</v>
      </c>
      <c r="E23" s="24">
        <v>22</v>
      </c>
      <c r="F23" s="24">
        <v>23</v>
      </c>
      <c r="G23" s="24">
        <v>24</v>
      </c>
      <c r="H23" s="24">
        <v>23</v>
      </c>
      <c r="I23" s="24">
        <v>23</v>
      </c>
      <c r="J23" s="24">
        <v>23</v>
      </c>
      <c r="K23" s="24">
        <v>23</v>
      </c>
      <c r="L23" s="24">
        <v>23</v>
      </c>
      <c r="M23" s="24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abdullah.pekak</cp:lastModifiedBy>
  <cp:lastPrinted>2008-09-26T11:07:51Z</cp:lastPrinted>
  <dcterms:created xsi:type="dcterms:W3CDTF">2008-08-16T15:01:45Z</dcterms:created>
  <dcterms:modified xsi:type="dcterms:W3CDTF">2008-12-17T09:48:54Z</dcterms:modified>
  <cp:category/>
  <cp:version/>
  <cp:contentType/>
  <cp:contentStatus/>
</cp:coreProperties>
</file>