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4740" activeTab="0"/>
  </bookViews>
  <sheets>
    <sheet name="MRK.LAB." sheetId="1" r:id="rId1"/>
  </sheets>
  <definedNames>
    <definedName name="_GoBack" localSheetId="0">'MRK.LAB.'!#REF!</definedName>
  </definedNames>
  <calcPr fullCalcOnLoad="1"/>
</workbook>
</file>

<file path=xl/sharedStrings.xml><?xml version="1.0" encoding="utf-8"?>
<sst xmlns="http://schemas.openxmlformats.org/spreadsheetml/2006/main" count="104" uniqueCount="96">
  <si>
    <t>Sıra No</t>
  </si>
  <si>
    <t>Kriterler</t>
  </si>
  <si>
    <t>Değerlendirme Yöntemi</t>
  </si>
  <si>
    <t>Hayır</t>
  </si>
  <si>
    <t>TOPLAM PERFORMANS PUANI</t>
  </si>
  <si>
    <t>TOPLAM DEĞERLENDİRME PUANI</t>
  </si>
  <si>
    <t>Değerlendirme
Puanı</t>
  </si>
  <si>
    <t>Evet</t>
  </si>
  <si>
    <t>Laboratuvarın malzeme stok listesini oluşturmak ve güncellemek</t>
  </si>
  <si>
    <t>Yıllık faaliyet planı ve performans raporu hazırlamak</t>
  </si>
  <si>
    <t>Ürün şişeleme, etiketleme ve kutulama işlemlerini yapmak</t>
  </si>
  <si>
    <t>Üretim aşamalarında kalite kontrolü yapmak</t>
  </si>
  <si>
    <t>Reddedilen numunelerin reddedilme sebeplerine göre aylık istatistiksel analizini yapmak</t>
  </si>
  <si>
    <t>Ölçüm yapılan/Test çalışılan her bir cihazın bakım (günlük, haftalık, aylık) kayıtlarını tutmak</t>
  </si>
  <si>
    <t>Reddedilen numunelere yönelik işlemleri başlatmak</t>
  </si>
  <si>
    <t>Zamanında verilmeyen sonuçların veya taleplerin sebeplerine yönelik işlemleri başlatmak</t>
  </si>
  <si>
    <t>Numunenin alınması, taşınması ve laboratuvara kabulüne yönelik düzenlemeleri takip etmek ve gerekli güncellemeleri yapmak</t>
  </si>
  <si>
    <t>Laboratuvarda sıcaklık takibi gerektiren cihazların (etüv, derin dondurucu, su banyosu ve buzdolapları) takibini yapmak</t>
  </si>
  <si>
    <t>Gerekli malzeme ve cihazlar için kalibrasyon faaliyetlerinin takibini yapmak</t>
  </si>
  <si>
    <t>(2) Sterilite kontrol laboratuvarı için numune; cihaz ve temiz alan olarak kabul edilecektir</t>
  </si>
  <si>
    <t>(3) Dış kalite kontrol programı; sterilite kontrol laboratuvarında gözetim tetkiki olarak kabul edilecektir</t>
  </si>
  <si>
    <t>Kalibrasyon Laboratuvarında kullanılan referansların ara kontrolünü yapmak</t>
  </si>
  <si>
    <t>A</t>
  </si>
  <si>
    <t>B</t>
  </si>
  <si>
    <t>C</t>
  </si>
  <si>
    <t>C: Tüketici Güvenliği Laboratuvarları Daire Başkanlığına bağlı Merkez Sterilite Kontrol Laboratuvarı</t>
  </si>
  <si>
    <t xml:space="preserve">B: Tüketici Güvenliği Laboratuvarları Daire Başkanlığına bağlı Merkez Kalibrasyon Laboratuvarları </t>
  </si>
  <si>
    <t>E: Biyolojik Ürünler Araştırma Geliştirme Daire Başkanlığına bağlı Serum ve Deney Hayvanları Üretim Laboratuvarları</t>
  </si>
  <si>
    <t>D</t>
  </si>
  <si>
    <t>E</t>
  </si>
  <si>
    <t>Kişisel koruyucu ekipmanın kullanılması</t>
  </si>
  <si>
    <t>Akrep antivenom üretimi, tetanoz antitoksin, antiserum, antijen, suş vb. biyolojik ürün üretimini yapmak</t>
  </si>
  <si>
    <t>Laboratuvar ortamının sıcaklık takibini yapmak</t>
  </si>
  <si>
    <t>Ürün satış ve stok takibini yapmak</t>
  </si>
  <si>
    <t xml:space="preserve">İlgili laboratuvarların çalışma prosedürlerine göre değerlendirilir. 
(Talep edilen ürünün satış takibi %50 + stok takibi %50) </t>
  </si>
  <si>
    <t>İlgili laboratuvarların çalışma prosedürlerine göre değerlendirilir. 
(Şişeleme %40 + etiketleme %30 + kutulama%30)</t>
  </si>
  <si>
    <t>İç kalite kontrolü uygulamak</t>
  </si>
  <si>
    <t>İç kalite kontrol sonuçlarına göre gerekli işlemleri başlatmak</t>
  </si>
  <si>
    <t>Zamanında verilen sonuç veya karşılanan talep sayısı</t>
  </si>
  <si>
    <t>Gerçekleşme***</t>
  </si>
  <si>
    <t xml:space="preserve"> MERKEZ LABORATUVARLARI PERFORMANS DEĞERLENDİRME KLAVUZU*</t>
  </si>
  <si>
    <t>*</t>
  </si>
  <si>
    <t>Tavan Puanlar**</t>
  </si>
  <si>
    <t>İlgili laboratuvarların raporlandırma prosedürlerine göre değerlendirilir.
(Zamanında karşılanan sonuç veya talep sayısı/Toplam sonuç veya talep sayısı) x Tavan puan</t>
  </si>
  <si>
    <t>İlgili laboratuvarların çalışma prosedürlerine göre değerlendirilir. 
(Kalite kontrolü yapılan ürün sayısı/toplam üretilen ürün sayısı) x Tavan puan</t>
  </si>
  <si>
    <t>İlgili laboratuvarların kalite standartları kriterlerine göre değerlendirilir. 
(Sıcaklık takibi yapılan ortam sayısı/Sıcaklık takibi gerektiren ortam sayısı) x Tavan puan</t>
  </si>
  <si>
    <t>Oluşturulan eğitim programlarına ve ilgili laboratuvarların çalışma prosedürlerine göre değerlendirilir.
(Uygun çalışan personel sayısı/Toplam personel sayısı) x Tavan puan</t>
  </si>
  <si>
    <t>İlgili laboratuvarların kalite standartları kriterlerine göre değerlendirilir. 
"Sıcaklık takibi yapılan cihaz sayısı/Sıcaklık takibi gerektiren cihaz sayısı) x Tavan puan</t>
  </si>
  <si>
    <t>İlgili laboratuvarların çalışma prosedürlerine göre değerlendirilir. 
(Satışı yapılan biyolojik ürün sayısı/talep edilen biyolojik ürün sayısı ) x Tavan puan 
Geçmiş yılın üretim rakamları üzerinden Ocak ayında hesaplanır ve tüm yıl faydalandırılır.</t>
  </si>
  <si>
    <t>D: Biyolojik Ürünler Araştırma Geliştirme Daire Başkanlığına bağlı Vücut Dışı (İnvitro diagnostic= IVD) Ürünler Üretim Laboratuvarı</t>
  </si>
  <si>
    <t>İlgili laboratuvarların kalite standartları kriterlerine göre değerlendirilir.
(İç kalite kontrol uygulanan parametre sayısı/Toplam parametre sayısı) x Tavan puan</t>
  </si>
  <si>
    <t xml:space="preserve">Test bazında kullanılan kit verimliliği ve laboratuvar analiz verimliliğini hesaplamak </t>
  </si>
  <si>
    <t>İlgili laboratuvarların raporlandırma prosedürlerine göre değerlendirilir. 
(İşlem başlatılan sonuç veya talep sayısı/Zamanında verilmeyen sonuç veya talep sayısı) x Tavan puan</t>
  </si>
  <si>
    <t>İlgili laboratuvarların kalite standartları kriterlerine göre değerlendirilir.
(İşlem başlatılan parametre sayısı/Sorun saptanan parametre sayısı) x Tavan puan</t>
  </si>
  <si>
    <t xml:space="preserve">İlgili laboratuvarların çalışma prosedürlerine göre değerlendirilir. 
(Bakım kayıtları tutulan cihaz sayısı/Toplam cihaz sayısı) x Tavan puan </t>
  </si>
  <si>
    <t>İlgili laboratuvarların kalite standartları kriterlerine göre değerlendirilir. (Değerlendirme ayı içerisinde kalibrasyon takibi yapılan malzeme veya cihaz sayısı/Değerlendirme ayı içerisinde kalibre edilmesi gereken malzeme veya cihaz sayısı) x Tavan puan</t>
  </si>
  <si>
    <t>Laboratuvar güvenliği konusunda laboratuvar çalışanlarına eğitim vermek</t>
  </si>
  <si>
    <t>(1) Kalibrasyon laboratuvarı için numune; cihaz, ekipman ve malzeme olarak kabul edilecektir</t>
  </si>
  <si>
    <t>(Ara kontrol yapılan referans sayısı/Ara kontrol gerektiren referans sayısı) x Tavan puan</t>
  </si>
  <si>
    <t xml:space="preserve">Not : </t>
  </si>
  <si>
    <t>**</t>
  </si>
  <si>
    <t>Yapılan değerlendirme sonucunda hiç bir kriter için tavan puanının üzerinde puan verilemez.</t>
  </si>
  <si>
    <t>***</t>
  </si>
  <si>
    <t>Her ayın sonunda ilgili laboratuvarın bağlı olduğu daire başkanlığınca puanlandırılacaktır.</t>
  </si>
  <si>
    <t>A: Mikrobiyoloji Referans laboratuvarları Daire Başkanlığına Bağlı Laboratuvarlar ve Tüketici Güvenliği Laboratuvarları Daire Başkanlığına bağlı 
     Merkez Kalibrasyon Laboratuvarları ve Merkez Sterilite Laboratuvarları dışında kalan laboratuvarlar.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</si>
  <si>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</si>
  <si>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</si>
  <si>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</si>
  <si>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</si>
  <si>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</si>
  <si>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</si>
  <si>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</si>
  <si>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</si>
  <si>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</si>
  <si>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</si>
  <si>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</si>
  <si>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</si>
  <si>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</si>
  <si>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</si>
  <si>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</si>
  <si>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</si>
  <si>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</si>
  <si>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</si>
  <si>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</si>
  <si>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</si>
  <si>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</si>
  <si>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(Laboratuar malzemelerin stok listesini oluşturmak %60 + Güncellemek %40) x Tavan puan
(Stok listesi her yılın başı itibariyle hazırlanır ve yılın sonuna kadar punları geçerlidir. Güncellemelerin ise her ay itibariyle yapılması gerekir.)</t>
  </si>
  <si>
    <t xml:space="preserve">Laboratuarlarda elde edilen test sonuç sayısının, kullanılan kit sayısının rutin testler için (kontroller, test kontrolleri ve test konfirmasyonu için gereken tekrarlar hariç) %80 ve üzeri olması başarılı olarak kabul edilir. Kit veya analiz verimliliği her bir kit veya analiz için "(Sonuçlandırılan test veya analiz sayısı + kontrol sayısı + doğrulama sayısı)/Kontrol ve doğrulamalar dahil tüm harcanan kit veya analiz sayısı" formülünden hesaplanır. Laboratuar puanı "Kit veya analiz verimliliği %80'nin üzerinde olan parametre sayısı/Kit veya analiz verimliliğinin hesap edilmesi gereken parametre sayısı x Tavan puan" formülü ile hesaplanır. </t>
  </si>
  <si>
    <t>Numune kabul-sonuç kriterleri</t>
  </si>
  <si>
    <t>Kalite Kontrol Kriterleri</t>
  </si>
  <si>
    <t>Analiz-Üretim Kriterleri</t>
  </si>
  <si>
    <t xml:space="preserve">İlgili laboratuvarların çalışma prosedürlerine göre değerlendirilir.
Numune alma, taşıma ve kabulü ile ilgili prosedürler uygulanıyorsa "tam puan" uygulanmıyorsa “0” puan olarak hesaplanır. </t>
  </si>
  <si>
    <t xml:space="preserve">Numune kabul kriterlerine göre değerlendirilir.
İstatistiki analiz yapılmış ise "tam puan", yapılmamış ise “0” puan olarak hesaplanır. </t>
  </si>
  <si>
    <t>Yapılmışsa "tam puan", yapılmamışsa “0” puan olarak hesaplanır. 
Ocak ayında puanlandırılır ve tüm yıl faydalandırılır.</t>
  </si>
  <si>
    <t>Oluşturulan eğitim programlarına ve ilgili laboratuarların çalışma prosedürlerine göre değerlendirilir. 
(Verilen eğitim sayısı/Aylık (en az 1) planlanan eğitim sayısı) x Tavan puan</t>
  </si>
  <si>
    <t>Numune kabul kriterlerine göre değerlendirilir.
(İşlem başlatılan numune sayısı/Reddedilen numune sayısı) x Tavan puan
O ay reddedilen numune çıkmamışsa "tam puan" olarak hesaplanır.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</si>
</sst>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9" fillId="6" borderId="10" xfId="0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9" fillId="6" borderId="11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9" fillId="6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righ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9" zoomScaleNormal="89" zoomScaleSheetLayoutView="120" zoomScalePageLayoutView="0" workbookViewId="0" topLeftCell="A4">
      <selection activeCell="F8" sqref="F8"/>
    </sheetView>
  </sheetViews>
  <sheetFormatPr defaultColWidth="9.140625" defaultRowHeight="15"/>
  <cols>
    <col min="1" max="1" width="6.421875" style="1" customWidth="1"/>
    <col min="2" max="2" width="49.57421875" style="2" customWidth="1"/>
    <col min="3" max="5" width="8.421875" style="2" customWidth="1"/>
    <col min="6" max="7" width="8.421875" style="1" customWidth="1"/>
    <col min="8" max="8" width="57.28125" style="1" customWidth="1"/>
    <col min="9" max="9" width="13.28125" style="1" customWidth="1"/>
    <col min="10" max="10" width="11.7109375" style="1" customWidth="1"/>
    <col min="11" max="11" width="18.28125" style="2" customWidth="1"/>
  </cols>
  <sheetData>
    <row r="1" spans="1:11" ht="33.75" customHeight="1">
      <c r="A1" s="31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25.5" customHeight="1">
      <c r="A2" s="35" t="s">
        <v>0</v>
      </c>
      <c r="B2" s="35" t="s">
        <v>1</v>
      </c>
      <c r="C2" s="46" t="s">
        <v>42</v>
      </c>
      <c r="D2" s="47"/>
      <c r="E2" s="47"/>
      <c r="F2" s="47"/>
      <c r="G2" s="48"/>
      <c r="H2" s="38" t="s">
        <v>2</v>
      </c>
      <c r="I2" s="38" t="s">
        <v>39</v>
      </c>
      <c r="J2" s="41"/>
      <c r="K2" s="43" t="s">
        <v>6</v>
      </c>
    </row>
    <row r="3" spans="1:11" s="9" customFormat="1" ht="27" customHeight="1">
      <c r="A3" s="36"/>
      <c r="B3" s="36"/>
      <c r="C3" s="20" t="s">
        <v>22</v>
      </c>
      <c r="D3" s="20" t="s">
        <v>23</v>
      </c>
      <c r="E3" s="20" t="s">
        <v>24</v>
      </c>
      <c r="F3" s="20" t="s">
        <v>28</v>
      </c>
      <c r="G3" s="20" t="s">
        <v>29</v>
      </c>
      <c r="H3" s="39"/>
      <c r="I3" s="40"/>
      <c r="J3" s="42"/>
      <c r="K3" s="44"/>
    </row>
    <row r="4" spans="1:11" s="9" customFormat="1" ht="30.75" customHeight="1">
      <c r="A4" s="23">
        <v>1</v>
      </c>
      <c r="B4" s="27" t="s">
        <v>88</v>
      </c>
      <c r="C4" s="24">
        <f>SUM(C5:C10)</f>
        <v>5000</v>
      </c>
      <c r="D4" s="25">
        <f>SUM(D5:D10)</f>
        <v>5000</v>
      </c>
      <c r="E4" s="25">
        <f>SUM(E5:E10)</f>
        <v>5000</v>
      </c>
      <c r="F4" s="25">
        <f>SUM(F5:F10)</f>
        <v>4500</v>
      </c>
      <c r="G4" s="25">
        <f>SUM(G5:G10)</f>
        <v>5500</v>
      </c>
      <c r="H4" s="40"/>
      <c r="I4" s="10" t="s">
        <v>7</v>
      </c>
      <c r="J4" s="10" t="s">
        <v>3</v>
      </c>
      <c r="K4" s="45"/>
    </row>
    <row r="5" spans="1:11" s="17" customFormat="1" ht="78.75">
      <c r="A5" s="26" t="s">
        <v>65</v>
      </c>
      <c r="B5" s="14" t="s">
        <v>16</v>
      </c>
      <c r="C5" s="15">
        <v>1000</v>
      </c>
      <c r="D5" s="15">
        <v>1000</v>
      </c>
      <c r="E5" s="15">
        <v>1000</v>
      </c>
      <c r="F5" s="15">
        <v>0</v>
      </c>
      <c r="G5" s="15">
        <v>0</v>
      </c>
      <c r="H5" s="14" t="s">
        <v>91</v>
      </c>
      <c r="I5" s="13"/>
      <c r="J5" s="13"/>
      <c r="K5" s="16"/>
    </row>
    <row r="6" spans="1:11" s="17" customFormat="1" ht="47.25">
      <c r="A6" s="26" t="s">
        <v>66</v>
      </c>
      <c r="B6" s="14" t="s">
        <v>12</v>
      </c>
      <c r="C6" s="15">
        <v>1000</v>
      </c>
      <c r="D6" s="15">
        <v>1000</v>
      </c>
      <c r="E6" s="15">
        <v>1000</v>
      </c>
      <c r="F6" s="15">
        <v>0</v>
      </c>
      <c r="G6" s="15">
        <v>0</v>
      </c>
      <c r="H6" s="14" t="s">
        <v>92</v>
      </c>
      <c r="I6" s="13"/>
      <c r="J6" s="13"/>
      <c r="K6" s="16"/>
    </row>
    <row r="7" spans="1:11" s="17" customFormat="1" ht="79.5" customHeight="1">
      <c r="A7" s="26" t="s">
        <v>67</v>
      </c>
      <c r="B7" s="14" t="s">
        <v>14</v>
      </c>
      <c r="C7" s="15">
        <v>1000</v>
      </c>
      <c r="D7" s="15">
        <v>1000</v>
      </c>
      <c r="E7" s="15">
        <v>1000</v>
      </c>
      <c r="F7" s="15">
        <v>0</v>
      </c>
      <c r="G7" s="15">
        <v>0</v>
      </c>
      <c r="H7" s="49" t="s">
        <v>95</v>
      </c>
      <c r="I7" s="13"/>
      <c r="J7" s="13"/>
      <c r="K7" s="16"/>
    </row>
    <row r="8" spans="1:11" s="17" customFormat="1" ht="63">
      <c r="A8" s="26" t="s">
        <v>68</v>
      </c>
      <c r="B8" s="14" t="s">
        <v>38</v>
      </c>
      <c r="C8" s="15">
        <v>1000</v>
      </c>
      <c r="D8" s="15">
        <v>1000</v>
      </c>
      <c r="E8" s="15">
        <v>1000</v>
      </c>
      <c r="F8" s="15">
        <v>1000</v>
      </c>
      <c r="G8" s="15">
        <v>1000</v>
      </c>
      <c r="H8" s="14" t="s">
        <v>43</v>
      </c>
      <c r="I8" s="13"/>
      <c r="J8" s="13"/>
      <c r="K8" s="16"/>
    </row>
    <row r="9" spans="1:11" s="17" customFormat="1" ht="63">
      <c r="A9" s="26" t="s">
        <v>69</v>
      </c>
      <c r="B9" s="14" t="s">
        <v>15</v>
      </c>
      <c r="C9" s="15">
        <v>1000</v>
      </c>
      <c r="D9" s="15">
        <v>1000</v>
      </c>
      <c r="E9" s="15">
        <v>1000</v>
      </c>
      <c r="F9" s="15">
        <v>1000</v>
      </c>
      <c r="G9" s="15">
        <v>2000</v>
      </c>
      <c r="H9" s="14" t="s">
        <v>52</v>
      </c>
      <c r="I9" s="13"/>
      <c r="J9" s="13"/>
      <c r="K9" s="16"/>
    </row>
    <row r="10" spans="1:11" s="17" customFormat="1" ht="47.25">
      <c r="A10" s="26" t="s">
        <v>70</v>
      </c>
      <c r="B10" s="14" t="s">
        <v>33</v>
      </c>
      <c r="C10" s="15">
        <v>0</v>
      </c>
      <c r="D10" s="15">
        <v>0</v>
      </c>
      <c r="E10" s="15">
        <v>0</v>
      </c>
      <c r="F10" s="15">
        <v>2500</v>
      </c>
      <c r="G10" s="15">
        <v>2500</v>
      </c>
      <c r="H10" s="14" t="s">
        <v>34</v>
      </c>
      <c r="I10" s="13"/>
      <c r="J10" s="13"/>
      <c r="K10" s="16"/>
    </row>
    <row r="11" spans="1:11" s="17" customFormat="1" ht="31.5" customHeight="1">
      <c r="A11" s="23">
        <v>2</v>
      </c>
      <c r="B11" s="28" t="s">
        <v>89</v>
      </c>
      <c r="C11" s="24">
        <f>SUM(C12:C14)</f>
        <v>3500</v>
      </c>
      <c r="D11" s="25">
        <f>SUM(D12:D14)</f>
        <v>3500</v>
      </c>
      <c r="E11" s="25">
        <f>SUM(E12:E14)</f>
        <v>4500</v>
      </c>
      <c r="F11" s="25">
        <f>SUM(F12:F14)</f>
        <v>2000</v>
      </c>
      <c r="G11" s="25">
        <f>SUM(G12:G14)</f>
        <v>3500</v>
      </c>
      <c r="H11" s="23" t="s">
        <v>2</v>
      </c>
      <c r="I11" s="25" t="s">
        <v>7</v>
      </c>
      <c r="J11" s="24" t="s">
        <v>3</v>
      </c>
      <c r="K11" s="25" t="s">
        <v>6</v>
      </c>
    </row>
    <row r="12" spans="1:11" s="17" customFormat="1" ht="63">
      <c r="A12" s="26" t="s">
        <v>71</v>
      </c>
      <c r="B12" s="14" t="s">
        <v>36</v>
      </c>
      <c r="C12" s="15">
        <v>2000</v>
      </c>
      <c r="D12" s="15">
        <v>2000</v>
      </c>
      <c r="E12" s="15">
        <v>2000</v>
      </c>
      <c r="F12" s="15">
        <v>0</v>
      </c>
      <c r="G12" s="15">
        <v>0</v>
      </c>
      <c r="H12" s="14" t="s">
        <v>50</v>
      </c>
      <c r="I12" s="13"/>
      <c r="J12" s="13"/>
      <c r="K12" s="16"/>
    </row>
    <row r="13" spans="1:11" s="17" customFormat="1" ht="63">
      <c r="A13" s="26" t="s">
        <v>72</v>
      </c>
      <c r="B13" s="14" t="s">
        <v>37</v>
      </c>
      <c r="C13" s="15">
        <v>1500</v>
      </c>
      <c r="D13" s="15">
        <v>1500</v>
      </c>
      <c r="E13" s="15">
        <v>2500</v>
      </c>
      <c r="F13" s="15">
        <v>0</v>
      </c>
      <c r="G13" s="15">
        <v>0</v>
      </c>
      <c r="H13" s="14" t="s">
        <v>53</v>
      </c>
      <c r="I13" s="13"/>
      <c r="J13" s="13"/>
      <c r="K13" s="16"/>
    </row>
    <row r="14" spans="1:11" s="17" customFormat="1" ht="63">
      <c r="A14" s="26" t="s">
        <v>73</v>
      </c>
      <c r="B14" s="14" t="s">
        <v>11</v>
      </c>
      <c r="C14" s="15">
        <v>0</v>
      </c>
      <c r="D14" s="15">
        <v>0</v>
      </c>
      <c r="E14" s="15">
        <v>0</v>
      </c>
      <c r="F14" s="15">
        <v>2000</v>
      </c>
      <c r="G14" s="15">
        <v>3500</v>
      </c>
      <c r="H14" s="14" t="s">
        <v>44</v>
      </c>
      <c r="I14" s="13"/>
      <c r="J14" s="13"/>
      <c r="K14" s="16"/>
    </row>
    <row r="15" spans="1:11" s="17" customFormat="1" ht="31.5" customHeight="1">
      <c r="A15" s="23">
        <v>3</v>
      </c>
      <c r="B15" s="28" t="s">
        <v>90</v>
      </c>
      <c r="C15" s="24">
        <f>SUM(C16:C27)</f>
        <v>11500</v>
      </c>
      <c r="D15" s="25">
        <f>SUM(D16:D27)</f>
        <v>11500</v>
      </c>
      <c r="E15" s="25">
        <f>SUM(E16:E27)</f>
        <v>10500</v>
      </c>
      <c r="F15" s="25">
        <f>SUM(F16:F27)</f>
        <v>13500</v>
      </c>
      <c r="G15" s="25">
        <f>SUM(G16:G27)</f>
        <v>11000</v>
      </c>
      <c r="H15" s="23" t="s">
        <v>2</v>
      </c>
      <c r="I15" s="25" t="s">
        <v>7</v>
      </c>
      <c r="J15" s="24" t="s">
        <v>3</v>
      </c>
      <c r="K15" s="25" t="s">
        <v>6</v>
      </c>
    </row>
    <row r="16" spans="1:11" s="17" customFormat="1" ht="63">
      <c r="A16" s="26" t="s">
        <v>74</v>
      </c>
      <c r="B16" s="14" t="s">
        <v>13</v>
      </c>
      <c r="C16" s="15">
        <v>1500</v>
      </c>
      <c r="D16" s="15">
        <v>1500</v>
      </c>
      <c r="E16" s="15">
        <v>2500</v>
      </c>
      <c r="F16" s="15">
        <v>1500</v>
      </c>
      <c r="G16" s="15">
        <v>0</v>
      </c>
      <c r="H16" s="18" t="s">
        <v>54</v>
      </c>
      <c r="I16" s="13"/>
      <c r="J16" s="13"/>
      <c r="K16" s="16"/>
    </row>
    <row r="17" spans="1:11" s="17" customFormat="1" ht="78.75">
      <c r="A17" s="26" t="s">
        <v>75</v>
      </c>
      <c r="B17" s="14" t="s">
        <v>18</v>
      </c>
      <c r="C17" s="15">
        <v>1500</v>
      </c>
      <c r="D17" s="15">
        <v>1500</v>
      </c>
      <c r="E17" s="15">
        <v>2500</v>
      </c>
      <c r="F17" s="15">
        <v>1500</v>
      </c>
      <c r="G17" s="15">
        <v>0</v>
      </c>
      <c r="H17" s="18" t="s">
        <v>55</v>
      </c>
      <c r="I17" s="13"/>
      <c r="J17" s="13"/>
      <c r="K17" s="16"/>
    </row>
    <row r="18" spans="1:11" s="17" customFormat="1" ht="63">
      <c r="A18" s="26" t="s">
        <v>76</v>
      </c>
      <c r="B18" s="14" t="s">
        <v>32</v>
      </c>
      <c r="C18" s="15">
        <v>1000</v>
      </c>
      <c r="D18" s="15">
        <v>1000</v>
      </c>
      <c r="E18" s="15">
        <v>0</v>
      </c>
      <c r="F18" s="15">
        <v>0</v>
      </c>
      <c r="G18" s="15">
        <v>2000</v>
      </c>
      <c r="H18" s="18" t="s">
        <v>45</v>
      </c>
      <c r="I18" s="13"/>
      <c r="J18" s="13"/>
      <c r="K18" s="16"/>
    </row>
    <row r="19" spans="1:11" s="17" customFormat="1" ht="81.75" customHeight="1">
      <c r="A19" s="26" t="s">
        <v>77</v>
      </c>
      <c r="B19" s="14" t="s">
        <v>8</v>
      </c>
      <c r="C19" s="15">
        <v>1500</v>
      </c>
      <c r="D19" s="15">
        <v>1500</v>
      </c>
      <c r="E19" s="15">
        <v>1500</v>
      </c>
      <c r="F19" s="15">
        <v>1500</v>
      </c>
      <c r="G19" s="15">
        <v>2000</v>
      </c>
      <c r="H19" s="18" t="s">
        <v>86</v>
      </c>
      <c r="I19" s="13"/>
      <c r="J19" s="13"/>
      <c r="K19" s="16"/>
    </row>
    <row r="20" spans="1:11" s="17" customFormat="1" ht="65.25" customHeight="1">
      <c r="A20" s="26" t="s">
        <v>78</v>
      </c>
      <c r="B20" s="14" t="s">
        <v>56</v>
      </c>
      <c r="C20" s="15">
        <v>1500</v>
      </c>
      <c r="D20" s="15">
        <v>1500</v>
      </c>
      <c r="E20" s="15">
        <v>1500</v>
      </c>
      <c r="F20" s="15">
        <v>1500</v>
      </c>
      <c r="G20" s="15">
        <v>1500</v>
      </c>
      <c r="H20" s="18" t="s">
        <v>94</v>
      </c>
      <c r="I20" s="13"/>
      <c r="J20" s="13"/>
      <c r="K20" s="16"/>
    </row>
    <row r="21" spans="1:11" s="17" customFormat="1" ht="63">
      <c r="A21" s="26" t="s">
        <v>79</v>
      </c>
      <c r="B21" s="14" t="s">
        <v>30</v>
      </c>
      <c r="C21" s="15">
        <v>1000</v>
      </c>
      <c r="D21" s="15">
        <v>1000</v>
      </c>
      <c r="E21" s="15">
        <v>1000</v>
      </c>
      <c r="F21" s="15">
        <v>1000</v>
      </c>
      <c r="G21" s="15">
        <v>1000</v>
      </c>
      <c r="H21" s="18" t="s">
        <v>46</v>
      </c>
      <c r="I21" s="13"/>
      <c r="J21" s="13"/>
      <c r="K21" s="16"/>
    </row>
    <row r="22" spans="1:11" s="17" customFormat="1" ht="47.25">
      <c r="A22" s="26" t="s">
        <v>80</v>
      </c>
      <c r="B22" s="14" t="s">
        <v>9</v>
      </c>
      <c r="C22" s="15">
        <v>1500</v>
      </c>
      <c r="D22" s="15">
        <v>1500</v>
      </c>
      <c r="E22" s="15">
        <v>1500</v>
      </c>
      <c r="F22" s="15">
        <v>1500</v>
      </c>
      <c r="G22" s="15">
        <v>1500</v>
      </c>
      <c r="H22" s="18" t="s">
        <v>93</v>
      </c>
      <c r="I22" s="13"/>
      <c r="J22" s="13"/>
      <c r="K22" s="16"/>
    </row>
    <row r="23" spans="1:11" s="17" customFormat="1" ht="63">
      <c r="A23" s="26" t="s">
        <v>81</v>
      </c>
      <c r="B23" s="14" t="s">
        <v>17</v>
      </c>
      <c r="C23" s="15">
        <v>1000</v>
      </c>
      <c r="D23" s="15">
        <v>0</v>
      </c>
      <c r="E23" s="15">
        <v>0</v>
      </c>
      <c r="F23" s="15">
        <v>1000</v>
      </c>
      <c r="G23" s="15">
        <v>0</v>
      </c>
      <c r="H23" s="18" t="s">
        <v>47</v>
      </c>
      <c r="I23" s="13"/>
      <c r="J23" s="13"/>
      <c r="K23" s="16"/>
    </row>
    <row r="24" spans="1:11" s="17" customFormat="1" ht="189">
      <c r="A24" s="26" t="s">
        <v>82</v>
      </c>
      <c r="B24" s="14" t="s">
        <v>51</v>
      </c>
      <c r="C24" s="15">
        <v>1000</v>
      </c>
      <c r="D24" s="15">
        <v>0</v>
      </c>
      <c r="E24" s="15">
        <v>0</v>
      </c>
      <c r="F24" s="15">
        <v>0</v>
      </c>
      <c r="G24" s="15">
        <v>0</v>
      </c>
      <c r="H24" s="29" t="s">
        <v>87</v>
      </c>
      <c r="I24" s="13"/>
      <c r="J24" s="13"/>
      <c r="K24" s="16"/>
    </row>
    <row r="25" spans="1:11" s="17" customFormat="1" ht="31.5">
      <c r="A25" s="26" t="s">
        <v>83</v>
      </c>
      <c r="B25" s="14" t="s">
        <v>21</v>
      </c>
      <c r="C25" s="15">
        <v>0</v>
      </c>
      <c r="D25" s="15">
        <v>2000</v>
      </c>
      <c r="E25" s="15">
        <v>0</v>
      </c>
      <c r="F25" s="15">
        <v>0</v>
      </c>
      <c r="G25" s="15">
        <v>0</v>
      </c>
      <c r="H25" s="18" t="s">
        <v>58</v>
      </c>
      <c r="I25" s="13"/>
      <c r="J25" s="13"/>
      <c r="K25" s="16"/>
    </row>
    <row r="26" spans="1:11" s="17" customFormat="1" ht="47.25">
      <c r="A26" s="26" t="s">
        <v>84</v>
      </c>
      <c r="B26" s="14" t="s">
        <v>10</v>
      </c>
      <c r="C26" s="15">
        <v>0</v>
      </c>
      <c r="D26" s="15">
        <v>0</v>
      </c>
      <c r="E26" s="15">
        <v>0</v>
      </c>
      <c r="F26" s="15">
        <v>1000</v>
      </c>
      <c r="G26" s="15">
        <v>0</v>
      </c>
      <c r="H26" s="18" t="s">
        <v>35</v>
      </c>
      <c r="I26" s="13"/>
      <c r="J26" s="13"/>
      <c r="K26" s="16"/>
    </row>
    <row r="27" spans="1:11" s="17" customFormat="1" ht="94.5">
      <c r="A27" s="26" t="s">
        <v>85</v>
      </c>
      <c r="B27" s="14" t="s">
        <v>31</v>
      </c>
      <c r="C27" s="15">
        <v>0</v>
      </c>
      <c r="D27" s="15">
        <v>0</v>
      </c>
      <c r="E27" s="15">
        <v>0</v>
      </c>
      <c r="F27" s="15">
        <v>3000</v>
      </c>
      <c r="G27" s="15">
        <v>3000</v>
      </c>
      <c r="H27" s="18" t="s">
        <v>48</v>
      </c>
      <c r="I27" s="13"/>
      <c r="J27" s="13"/>
      <c r="K27" s="16"/>
    </row>
    <row r="28" spans="1:11" s="9" customFormat="1" ht="26.25" customHeight="1">
      <c r="A28" s="33" t="s">
        <v>4</v>
      </c>
      <c r="B28" s="34"/>
      <c r="C28" s="21">
        <f>C15+C11+C4</f>
        <v>20000</v>
      </c>
      <c r="D28" s="21">
        <f>D15+D11+D4</f>
        <v>20000</v>
      </c>
      <c r="E28" s="21">
        <f>E15+E11+E4</f>
        <v>20000</v>
      </c>
      <c r="F28" s="21">
        <f>F15+F11+F4</f>
        <v>20000</v>
      </c>
      <c r="G28" s="21">
        <f>G15+G11+G4</f>
        <v>20000</v>
      </c>
      <c r="H28" s="33" t="s">
        <v>5</v>
      </c>
      <c r="I28" s="37"/>
      <c r="J28" s="37"/>
      <c r="K28" s="11"/>
    </row>
    <row r="30" spans="1:11" ht="28.5" customHeight="1">
      <c r="A30" s="22" t="s">
        <v>41</v>
      </c>
      <c r="B30" s="30" t="s">
        <v>64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.75">
      <c r="A31" s="12"/>
      <c r="B31" s="12" t="s">
        <v>26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.75">
      <c r="A32" s="12"/>
      <c r="B32" s="12" t="s">
        <v>25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>
      <c r="A33" s="12"/>
      <c r="B33" s="12" t="s">
        <v>49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.75">
      <c r="A34" s="12"/>
      <c r="B34" s="12" t="s">
        <v>27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.75">
      <c r="A35" s="19" t="s">
        <v>60</v>
      </c>
      <c r="B35" s="12" t="s">
        <v>61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.75">
      <c r="A36" s="19" t="s">
        <v>62</v>
      </c>
      <c r="B36" s="12" t="s">
        <v>63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4" t="s">
        <v>59</v>
      </c>
      <c r="B37" s="4" t="s">
        <v>57</v>
      </c>
      <c r="C37" s="4"/>
      <c r="D37" s="4"/>
      <c r="E37" s="3"/>
      <c r="F37" s="3"/>
      <c r="G37" s="3"/>
      <c r="H37" s="3"/>
      <c r="I37" s="3"/>
      <c r="J37" s="3"/>
      <c r="K37" s="3"/>
    </row>
    <row r="38" spans="1:11" ht="15">
      <c r="A38" s="5"/>
      <c r="B38" s="6" t="s">
        <v>19</v>
      </c>
      <c r="C38" s="6"/>
      <c r="D38" s="6"/>
      <c r="E38" s="7"/>
      <c r="F38" s="8"/>
      <c r="G38" s="8"/>
      <c r="H38" s="8"/>
      <c r="I38" s="8"/>
      <c r="J38" s="8"/>
      <c r="K38" s="7"/>
    </row>
    <row r="39" spans="1:11" ht="15">
      <c r="A39" s="5"/>
      <c r="B39" s="6" t="s">
        <v>20</v>
      </c>
      <c r="C39" s="6"/>
      <c r="D39" s="6"/>
      <c r="E39" s="7"/>
      <c r="F39" s="8"/>
      <c r="G39" s="8"/>
      <c r="H39" s="8"/>
      <c r="I39" s="8"/>
      <c r="J39" s="8"/>
      <c r="K39" s="7"/>
    </row>
    <row r="40" spans="1:11" ht="15">
      <c r="A40" s="5"/>
      <c r="B40" s="6"/>
      <c r="C40" s="6"/>
      <c r="D40" s="6"/>
      <c r="E40" s="7"/>
      <c r="F40" s="8"/>
      <c r="G40" s="8"/>
      <c r="H40" s="8"/>
      <c r="I40" s="8"/>
      <c r="J40" s="8"/>
      <c r="K40" s="7"/>
    </row>
  </sheetData>
  <sheetProtection/>
  <mergeCells count="10">
    <mergeCell ref="B30:K30"/>
    <mergeCell ref="A1:K1"/>
    <mergeCell ref="A28:B28"/>
    <mergeCell ref="A2:A3"/>
    <mergeCell ref="B2:B3"/>
    <mergeCell ref="H28:J28"/>
    <mergeCell ref="H2:H4"/>
    <mergeCell ref="I2:J3"/>
    <mergeCell ref="K2:K4"/>
    <mergeCell ref="C2:G2"/>
  </mergeCells>
  <printOptions horizontalCentered="1" verticalCentered="1"/>
  <pageMargins left="0.2362204724409449" right="0.2362204724409449" top="0.2755905511811024" bottom="0.275590551181102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2013-02-07T09:39:00Z</dcterms:modified>
  <cp:category/>
  <cp:version/>
  <cp:contentType/>
  <cp:contentStatus/>
</cp:coreProperties>
</file>