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20" yWindow="4300" windowWidth="15600" windowHeight="7880" activeTab="0"/>
  </bookViews>
  <sheets>
    <sheet name="tsm-entegre" sheetId="1" r:id="rId1"/>
  </sheets>
  <definedNames>
    <definedName name="_xlnm.Print_Area" localSheetId="0">'tsm-entegre'!$A$1:$G$51</definedName>
  </definedNames>
  <calcPr fullCalcOnLoad="1"/>
</workbook>
</file>

<file path=xl/sharedStrings.xml><?xml version="1.0" encoding="utf-8"?>
<sst xmlns="http://schemas.openxmlformats.org/spreadsheetml/2006/main" count="174" uniqueCount="118">
  <si>
    <t>HALK SAĞLIĞI MÜDÜRLÜĞÜ VE BAĞLI BİRİMLERİ PERFORMANS DEĞERLENDİRME KLAVUZU</t>
  </si>
  <si>
    <t>Sıra No</t>
  </si>
  <si>
    <t>Kriterler</t>
  </si>
  <si>
    <t>Değerlendirme Yöntemi</t>
  </si>
  <si>
    <t>Değerlendirme Puanı</t>
  </si>
  <si>
    <t xml:space="preserve">Evet </t>
  </si>
  <si>
    <t>Hayır</t>
  </si>
  <si>
    <t>1.2</t>
  </si>
  <si>
    <t>1.3</t>
  </si>
  <si>
    <t>Sağlık Bakanlığı Ve Bağlı Kuruluşların Taşra Teşkilatında Görevli Personele Ek Ödeme Yapılmasına Dair Yönetmelik çerçevesinde değerlendirilmek üzere kullanılacak verilerin zamanında halk sağlığı müdürlüğüne ulaştırılması</t>
  </si>
  <si>
    <t>1.4</t>
  </si>
  <si>
    <t>Çevre Sağlığı Hizmetleri</t>
  </si>
  <si>
    <t>2.1</t>
  </si>
  <si>
    <t>Şebeke suyunda bakiye klor ölçümünün sağlanması</t>
  </si>
  <si>
    <t>2.2</t>
  </si>
  <si>
    <t xml:space="preserve">Kontrol izlemesine esas olmak üzere su numunesi alınmasının sağlanması </t>
  </si>
  <si>
    <t>2.3</t>
  </si>
  <si>
    <t>Denetim izlemesine esas olmak üzere su numunesi alınmasının sağlanması</t>
  </si>
  <si>
    <t>2.4</t>
  </si>
  <si>
    <t>Laboratuvara gönderilen su numunelerinin kabul kriterlerine göre kabul oranı</t>
  </si>
  <si>
    <t>2.5</t>
  </si>
  <si>
    <t xml:space="preserve">Uygunsuz çıkan su numunelerin takibinin sağlanması </t>
  </si>
  <si>
    <t>2.6</t>
  </si>
  <si>
    <t xml:space="preserve">Piyasa gözetim ve denetimlerinin (oyuncak, deterjan, biyosidal ürün vb.) düzenli ve yeterli olarak yapılmasının sağlanması </t>
  </si>
  <si>
    <t>Bulaşıcı Hastalıkları İzleme ve Mücadele Hizmetleri</t>
  </si>
  <si>
    <t>3.1</t>
  </si>
  <si>
    <t xml:space="preserve">Bulaşıcı ve salgın hastalıklara müdahale oranı </t>
  </si>
  <si>
    <t>Tütün Kontrolü Hizmetleri</t>
  </si>
  <si>
    <t>4.1</t>
  </si>
  <si>
    <t>4.2</t>
  </si>
  <si>
    <t>İhbarlara müdahalenin sağlanması</t>
  </si>
  <si>
    <t>4.3</t>
  </si>
  <si>
    <t>İhlal tespit edilen işletmelerin takibinin sağlanması</t>
  </si>
  <si>
    <t>5.1</t>
  </si>
  <si>
    <t>5.2</t>
  </si>
  <si>
    <t>Aile Hekimlerinin izleme ve değerlendirmelerinin zamanında yapılması</t>
  </si>
  <si>
    <t>7.1</t>
  </si>
  <si>
    <t>Adli tabiplik hizmetlerini vermekle görevlendirilen personele "lojistik destek" sağlanması</t>
  </si>
  <si>
    <t>7.2</t>
  </si>
  <si>
    <t>Ölüm belgelerinin hekim tarafından düzenlenmesi</t>
  </si>
  <si>
    <t>Okul Sağlığı Hizmetleri</t>
  </si>
  <si>
    <t>8.1</t>
  </si>
  <si>
    <t>9.1</t>
  </si>
  <si>
    <t>Evlilik Öncesi Danışmanlık Hizmetleri</t>
  </si>
  <si>
    <t>11.1</t>
  </si>
  <si>
    <t>Evde Sağlık Hizmetleri</t>
  </si>
  <si>
    <t>12.1</t>
  </si>
  <si>
    <t>Misafir Anne Uygulama Hizmetleri</t>
  </si>
  <si>
    <t>Kanser Tarama ve Kayıt Hizmetleri</t>
  </si>
  <si>
    <t>Kanser tespit oranları</t>
  </si>
  <si>
    <t>TOPLAM PERFORMANS PUANI</t>
  </si>
  <si>
    <t>TOPLAM DEĞERLENDİRME PUANI</t>
  </si>
  <si>
    <t>10.1</t>
  </si>
  <si>
    <t>6.1</t>
  </si>
  <si>
    <t>6.2</t>
  </si>
  <si>
    <t>12.2</t>
  </si>
  <si>
    <t>Tavan Puan*</t>
  </si>
  <si>
    <t>(Alınan denetim izlemesi numune sayısı/Alınması gereken denetim izlemesi numune sayısı) X Tavan puan
(Alınması gereken denetim izleme sayısı, “İnsani Tüketim Amaçlı Sular Hakkındaki Yönetmelik" R.G.tarih/sayı:17.02.2005/25730) esaslarına göre belirlenir.)</t>
  </si>
  <si>
    <t>(Alınan kontrol izlemesi numune sayısı/Alınması gereken kontrol izlemesi numune sayısı) X Tavan puan
(Alınması gereken kontrol izleme sayısı, “İnsani Tüketim Amaçlı Sular Hakkındaki Yönetmelik" R.G.tarih/sayı:17.02.2005/25730) esaslarına göre belirlenir.)</t>
  </si>
  <si>
    <t>(Alınan takip numunesi sayısı/Uygunsuz çıkan numune sayısı) X Tavan puan
(İlgili TSM'lerce, bu ölçümler yapılarak ilgili belediye/il özel idaresi tarafından ilgili yerleşim yerinde görevin yerine getirilip getirilmediği takip edilir ve sonuçları halk sağlığı müdürlüğüne bildirilir.)</t>
  </si>
  <si>
    <t>(Yapılan PGD sayısı/Yapılması gereken PGD sayısı) X Tavan puan
(PGD’ler Bakanlık ve/veya müdürlükçe belirlenir, TSM'ler tarafından takip edilir ve sonuçları halk sağlığı müdürlüğüne bildirilir.)</t>
  </si>
  <si>
    <t>(O ay yapılan denetim sayısı/O ay yapılması gerekli olan denetim sayısı) x Tavan puan</t>
  </si>
  <si>
    <t>(TSM bölgesinde hekim tarafından ÖBS'de düzenlenen ölüm belgesi sayısı/TSM bölgesinde düzenlenen toplam ölüm belgesi sayısı) X Tavan puan</t>
  </si>
  <si>
    <t xml:space="preserve">(Yapılan filyasyon araştırma sayısı/Bildirilen bulaşıcı hastalık vaka sayısı) X Tavan puan </t>
  </si>
  <si>
    <t>(Yapılan denetim sayısı/Yapılması gereken denetim sayısı) X Tavan puan
Yapılması gereken denetim sayısı, TSM bölgesindeki işletmelerin özellikleri (İkram sektörü, eğlence mekanları gibi ihlalin yaşanabileceği yerler) ve sayıları göz önüne alınarak halk sağlığı müdürlüğü tarafından belirlenir.</t>
  </si>
  <si>
    <t>Aylık çalışmaların zamanında bildirilmesi</t>
  </si>
  <si>
    <t xml:space="preserve">Tütün kontrolü denetim faaliyetlerinin sağlanması </t>
  </si>
  <si>
    <t>Aile sağlığı merkezlerine yönelik olarak lojistik hizmetlerinin verilmesi</t>
  </si>
  <si>
    <t>Okullarda sağlık eğitimi hizmetlerinin verilmesi</t>
  </si>
  <si>
    <t>TSM bölgesinde evlilik öncesi danışmanlık hizmetlerinin verilmesi</t>
  </si>
  <si>
    <t>TSM bölgesinde evde sağlık hizmetlerinin verilmesinin/koordine edilmesinin sağlanması</t>
  </si>
  <si>
    <t xml:space="preserve">TSM bölgesinde misafir anne uygulamasının organize edilmesi </t>
  </si>
  <si>
    <t>Meme kanseri taramalarının yapılması</t>
  </si>
  <si>
    <t>Serviks kanseri taramalarının yapılması</t>
  </si>
  <si>
    <t>Kolorektal taramalarının yapılması</t>
  </si>
  <si>
    <t>Adli Tabiplik Hizmetleri</t>
  </si>
  <si>
    <t xml:space="preserve">(Verilen-koordine edilen evde sağlık hizmeti sayısı/Hizmet verilmesi uygun görülen başvuru sayısı) X Tavan puan </t>
  </si>
  <si>
    <t>1.1</t>
  </si>
  <si>
    <t>(Kabul Krit. uygun olarak alınan su numunesi sayısı/Alınan toplam su numunesi sayısı) X Tavan puan</t>
  </si>
  <si>
    <t>(Tespit edilen yeni kanserli sayısı / Tespit edilmesi gereken kanserli sayısı) X Tavan puan
(Tespit edilmesi gereken kanserli sayısı, yılda 250/100.000 oranına göre hesaplanır. Bu kriter üçer aylık dönemlerde değerlendirilir.)</t>
  </si>
  <si>
    <t>Okullarda koruyucu ağız diş sağlığı hizmetleri</t>
  </si>
  <si>
    <t>(Ay içerisinde koruyucu ağız diş sağlığı hizmeti verilen öğrenci sayısı/Ay içerisinde koruyucu ağız diş sağlığı hizmeti verilmesi planlanan toplam öğrenci sayısı) x Tavan Puan 
Ay içerisinde koruyucu ağız diş sağlığı hizmeti verilmemişse “0” puan olarak hesaplanır. 
Halk Sağlığı Müdürlükleri her eğitim öğretim dönemi başlangıcında, yıl içerisinde tüm ilköğretim okullarını kapsayacak şekilde aylık planlama yapacaktır. 
Okulların resmi tatilde olduğu aylar için tam puan olarak hesaplanacaktır.</t>
  </si>
  <si>
    <t>İş ve İşçi Sağlığı Hizmetleri</t>
  </si>
  <si>
    <t>TSM bölgesinde işçi sağlığı hizmetlerinin verilmesi</t>
  </si>
  <si>
    <t>(Ay içinde işçi sağlığı için görüşülen işyeri sayısı/Ay içinde işçi sağlığı için görüşülmesi öngörülen işyeri sayısı) X Tavan puan
TSM bölgesinde işçi sağlığı ve iş güvenliği hizmetleri verilmiyorsa "0" puan olarak hesaplanır
Temmuz 2013 tarihine kadar tam puan olarak hesaplanır.</t>
  </si>
  <si>
    <t>(Uygulamadan faydalanan anne sayısı / Davet edilen gebe sayısı) X Tavan puan
Misafir anne uygulaması yapılmıyorsa "0" puan olarak hesaplanır.</t>
  </si>
  <si>
    <t>13.1</t>
  </si>
  <si>
    <t>İdari İşlere Yönelik Hizmetler</t>
  </si>
  <si>
    <t>Halk sağlığı müdürlüğünün TSM/Entegre İlçe Hastanelerini değerlendirme puanı</t>
  </si>
  <si>
    <t>Halk sağlığı müdürlüğü değerlendirme puanı</t>
  </si>
  <si>
    <t>B - Toplum Sağlığı Merkezi/Entegre İlçe Hastanesi Performans Değerlendirme Klavuzu</t>
  </si>
  <si>
    <t>Entegre ilçe hastaneleri için (yatak doluluk oranı x Tavan Puan) formülü kullanılarak hesaplanır.
Diğer TSM'ler için; TSM'nin çalışmalardaki başarısı, verimliliği ve uyumu esas alınarak halk sağlığı müdürlüğü tarafından puanlandırılacaktır. Puanın hesaplanmasında nasıl bir yol izleneceği halk sağlığı müdürlüklerince TSM sorumlu tabipliklerine bildirilir.</t>
  </si>
  <si>
    <t xml:space="preserve"> * Yapılan değerlendirme sonucunda hiç bir kriter için tavan puanının üzerinde puan verilemez.</t>
  </si>
  <si>
    <t>(Yapılan bakiye klor ölçüm sayısı/Yapılması gereken bakiye klor ölçüm sayısı) X Tavan puan
(Yapılması gereken bakiye ölçüm sayısı, yörenin koşulları göz önüne alınarak halk sağlığı müdürlüğünce, TSM hizmet bölgesine özel olarak belirlenir.)</t>
  </si>
  <si>
    <t>İhlal tespit edilen işletmelerin her birine takip eden 20 gün içinde 3 veya daha fazla denetim yapılması halinde takip eden ayın performans puanına 300 puan ilave edilir, 3 veya daha fazla sayıda yapılan tekrar denetimlerinin en az 1'inde ihlal tespit edilirse 300 puan daha ilave edilir.
İhlal tespit edilen işletmelerin her birine takip eden 20 gün içinde 3 ten daha az denetim yapılması halinde "0" puan olarak hesaplanır. (NOT: İhlal tespit edilen işletmelerin takibi ihlal tarihinden itibaren 20 gündür. 20. günün sonunda ilgili işletmeler takip denetim listesinden çıkarılıp rutin denetim planı ve ihbar gelmesi halinde müdahale edilecek işletme denetim listesine dahil olurlar.)</t>
  </si>
  <si>
    <t>Aile Hekimliği Uygulamasının Geliştirilmesine Yönelik Hizmetler</t>
  </si>
  <si>
    <t xml:space="preserve">(İhbarı aldıktan en fazla 2 saat içinde müdahale edilen ihbar sayısı/Görev olarak atanan ihbar sayısı) X Tavan puan
İhbar denetimlerinde % 20 ve altında bir oranda ihlal tespit edilmişse "0" puan olarak hesaplanır. </t>
  </si>
  <si>
    <t>13</t>
  </si>
  <si>
    <t>Gebelere Yönelik Eğitim Hizmetleri</t>
  </si>
  <si>
    <t>TSM'lerde "gebe eğitim sınıfı" oluşturulması</t>
  </si>
  <si>
    <t>14</t>
  </si>
  <si>
    <t>Aile Planlaması Hizmetleri</t>
  </si>
  <si>
    <t>Etkili ve Modern Yöntem Kullanılması</t>
  </si>
  <si>
    <t>15.1</t>
  </si>
  <si>
    <t>14.1</t>
  </si>
  <si>
    <t xml:space="preserve">** Her ayın sonunda ilgili TSM/Entegre İlçe Hastanesinin bağlı olduğu Halk Sağlığı Müdürlüğünce puanlandırılır. </t>
  </si>
  <si>
    <t>Gerçekleşme**</t>
  </si>
  <si>
    <t>(Ay içerisinde etkili ve modern yöntem kullanan 15-49 yaş kadın sayısı/ Ay içerisinde AP yöntemi kullanan 15-49 yaş kadın sayısı) X Tavan Puan 
Etkili ve modern yöntem kullanma oranının % 45'in altında olması halinde puan verilmez (2008 TNSA % 46)</t>
  </si>
  <si>
    <t>Tamamı zamanında bildirilmişse “Tam puan"
Tamamı zamanında bildirilmemişse "0" puan olarak hesaplanır.
(Aylık çalışmalar ve bildirilme zamanları Halk sağlık müdürlüğünce belirlenir.)</t>
  </si>
  <si>
    <t>Öngörülen zamanda ulaştırılmışsa “Tam puan"
Ulaştırılamamış ise "0" puan olarak hesaplanır.</t>
  </si>
  <si>
    <t xml:space="preserve">(Gebe Eğitim Sınıfı Oluşturulan TSM Sayısı/ Toplam TSM Sayısı) X Tavan Puan 
Hiçbir TSM'de sınıf açılmamışsa "0" puan olarak hesaplanır.                                                      </t>
  </si>
  <si>
    <t>Danışmanlık hizmeti veriliyorsa “Tam puan" Danışmanlık hizmeti verilmiyorsa "0" puan olarak hesaplanır.</t>
  </si>
  <si>
    <t xml:space="preserve">Lojistik destek (Ulaşım aracı, ihtiyaç halinde personel ve teknik ekipman) sağlanıyorsa "Tam puan"
Lojistik destek sağlanmıyorsa “0” puan olarak hesaplanır. </t>
  </si>
  <si>
    <t>İhtiyaçlar belirlenip zamanında ulaştırılmış ise "tam puan" puan
İhtiyaçlar belirlenip zamanında ulaştırılamamış ise “0” puan olarak hesaplanır. 
(Aile sağlığı merkezlerinin bağışıklama, aile planlaması vb. hizmetleri için kullanılacak malzemelerin belirlenmesi ve karşılanma süreleri halk sağlığı müdürlüğünce belirlenir.</t>
  </si>
  <si>
    <t>(Yapılan meme kanseri tarama sayısı / Halk sağlığı müdürlüğü tarafından planlanan tarama sayısı) X Tavan puan
("Yapılan meme kanseri tarama sayısı / Halk sağlığı müdürlüğü tarafından planlanan tarama sayısı" oranı % 70'in altında çıkarsa “0” puan olarak hesaplanır. )</t>
  </si>
  <si>
    <t>(Yapılan serviks kanseri tarama sayısı / Halk sağlığı müdürlüğü tarafından planlanan tarama sayısı) X Tavan puan
("Yapılan serviks kanseri tarama sayısı / Halk sağlığı müdürlüğü tarafından planlanan tarama sayısı" oranı % 70'in altında çıkarsa “0” puan olarak hesaplanır. )</t>
  </si>
  <si>
    <t>(Yapılan kolorektal tarama sayısı / Halk sağlığı müdürlüğü tarafından planlanan tarama sayısı) X Tavan puan
("Yapılan kolorektal tarama sayısı / Halk sağlığı müdürlüğü tarafından planlanan tarama sayısı" oranı % 70'in altında çıkarsa “0” puan olarak hesaplanır. )</t>
  </si>
  <si>
    <t>Verilecek eğitimler, yörenin ihtiyaçları da gözetilerek halk sağlığı müdürlüğü ve milli eğitim müdürlüğü ile koordinasyon içerisinde belirlenir. Ay içerisinde TSM bölgesindeki okulların en az % 12'sinde bu eğitimler verilmelidir (Tam puan). Bu hedefe ulaşılamamışsa “0” puan olarak hesaplanır. (Okulların resmi tatilde olduğu aylar için "Tam puan" olarak hesaplanır)</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</si>
</sst>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43">
    <font>
      <sz val="11"/>
      <color theme="1"/>
      <name val="Calibri"/>
      <family val="2"/>
    </font>
    <font>
      <sz val="12"/>
      <color indexed="8"/>
      <name val="Calibri"/>
      <family val="2"/>
    </font>
    <font>
      <b/>
      <sz val="16"/>
      <color indexed="8"/>
      <name val="Calibri"/>
      <family val="2"/>
    </font>
    <font>
      <b/>
      <sz val="12"/>
      <name val="Calibri"/>
      <family val="0"/>
    </font>
    <font>
      <sz val="11"/>
      <name val="Calibri"/>
      <family val="2"/>
    </font>
    <font>
      <sz val="12"/>
      <name val="Calibri"/>
      <family val="0"/>
    </font>
    <font>
      <b/>
      <sz val="12"/>
      <color indexed="8"/>
      <name val="Calibri"/>
      <family val="2"/>
    </font>
    <font>
      <sz val="12"/>
      <color indexed="10"/>
      <name val="Calibri"/>
      <family val="2"/>
    </font>
    <font>
      <b/>
      <sz val="16"/>
      <color indexed="10"/>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i/>
      <sz val="12"/>
      <color indexed="23"/>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6"/>
      <color theme="1"/>
      <name val="Calibri"/>
      <family val="2"/>
    </font>
    <font>
      <b/>
      <sz val="16"/>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4">
    <xf numFmtId="0" fontId="0" fillId="0" borderId="0" xfId="0" applyFont="1" applyAlignment="1">
      <alignment/>
    </xf>
    <xf numFmtId="0" fontId="4" fillId="0" borderId="0" xfId="0" applyFont="1" applyAlignment="1">
      <alignment/>
    </xf>
    <xf numFmtId="0" fontId="3" fillId="6" borderId="10" xfId="0" applyFont="1" applyFill="1" applyBorder="1" applyAlignment="1">
      <alignment horizontal="left" vertical="center" wrapText="1"/>
    </xf>
    <xf numFmtId="3" fontId="3" fillId="6" borderId="10"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3" fontId="5" fillId="0" borderId="10" xfId="0" applyNumberFormat="1" applyFont="1" applyFill="1" applyBorder="1" applyAlignment="1">
      <alignment horizontal="center" vertical="center" wrapText="1"/>
    </xf>
    <xf numFmtId="0" fontId="5" fillId="0" borderId="10" xfId="0" applyFont="1" applyBorder="1" applyAlignment="1">
      <alignment horizontal="justify"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left" vertical="center"/>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4" fillId="0" borderId="0" xfId="0" applyFont="1" applyFill="1" applyAlignment="1">
      <alignment/>
    </xf>
    <xf numFmtId="0" fontId="5" fillId="0" borderId="10" xfId="0" applyFont="1" applyFill="1" applyBorder="1" applyAlignment="1">
      <alignment horizontal="justify" vertical="center" wrapText="1"/>
    </xf>
    <xf numFmtId="0" fontId="39" fillId="6" borderId="11" xfId="0" applyFont="1" applyFill="1" applyBorder="1" applyAlignment="1">
      <alignment horizontal="center" vertical="center" wrapText="1"/>
    </xf>
    <xf numFmtId="0" fontId="39" fillId="6" borderId="10" xfId="0" applyFont="1" applyFill="1" applyBorder="1" applyAlignment="1">
      <alignment horizontal="left" vertical="center" wrapText="1"/>
    </xf>
    <xf numFmtId="0" fontId="39" fillId="6" borderId="10" xfId="0"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0" fontId="24" fillId="0" borderId="10" xfId="0" applyFont="1" applyFill="1" applyBorder="1" applyAlignment="1">
      <alignment horizontal="left" vertical="center"/>
    </xf>
    <xf numFmtId="0" fontId="24" fillId="0" borderId="10" xfId="0" applyFont="1" applyFill="1" applyBorder="1" applyAlignment="1">
      <alignment horizontal="center" vertical="center" wrapText="1"/>
    </xf>
    <xf numFmtId="0" fontId="24" fillId="0" borderId="10" xfId="0" applyFont="1" applyFill="1" applyBorder="1" applyAlignment="1">
      <alignment horizontal="center" vertical="center"/>
    </xf>
    <xf numFmtId="0" fontId="0" fillId="0" borderId="0" xfId="0" applyFill="1" applyAlignment="1">
      <alignment/>
    </xf>
    <xf numFmtId="0" fontId="24" fillId="0" borderId="10" xfId="0" applyFont="1" applyBorder="1" applyAlignment="1">
      <alignment horizontal="center" vertical="center"/>
    </xf>
    <xf numFmtId="0" fontId="40" fillId="0" borderId="10" xfId="0" applyFont="1" applyBorder="1" applyAlignment="1">
      <alignment horizontal="center" vertical="center" wrapText="1"/>
    </xf>
    <xf numFmtId="0" fontId="4" fillId="0" borderId="10" xfId="0" applyFont="1" applyBorder="1" applyAlignment="1">
      <alignment horizontal="left" vertical="center" wrapText="1"/>
    </xf>
    <xf numFmtId="3" fontId="39" fillId="6" borderId="10" xfId="0" applyNumberFormat="1" applyFont="1" applyFill="1" applyBorder="1" applyAlignment="1">
      <alignment horizontal="center" vertical="center" wrapText="1"/>
    </xf>
    <xf numFmtId="0" fontId="24" fillId="6" borderId="10" xfId="0" applyFont="1" applyFill="1" applyBorder="1" applyAlignment="1">
      <alignment horizontal="center" vertical="center"/>
    </xf>
    <xf numFmtId="0" fontId="0" fillId="0" borderId="12" xfId="0" applyBorder="1" applyAlignment="1">
      <alignment/>
    </xf>
    <xf numFmtId="0" fontId="0" fillId="0" borderId="0" xfId="0" applyAlignment="1">
      <alignment/>
    </xf>
    <xf numFmtId="0" fontId="3" fillId="6" borderId="11"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5" fillId="0" borderId="10" xfId="0" applyFont="1" applyFill="1" applyBorder="1" applyAlignment="1">
      <alignment horizontal="left" vertical="center"/>
    </xf>
    <xf numFmtId="0" fontId="4" fillId="33" borderId="0" xfId="0" applyFont="1" applyFill="1" applyAlignment="1">
      <alignment/>
    </xf>
    <xf numFmtId="0" fontId="4" fillId="0" borderId="0" xfId="0" applyFont="1" applyAlignment="1">
      <alignment vertical="center"/>
    </xf>
    <xf numFmtId="49" fontId="3" fillId="6" borderId="11" xfId="0" applyNumberFormat="1" applyFont="1" applyFill="1" applyBorder="1" applyAlignment="1">
      <alignment horizontal="center" vertical="center" wrapText="1"/>
    </xf>
    <xf numFmtId="49" fontId="5" fillId="0" borderId="11" xfId="0" applyNumberFormat="1" applyFont="1" applyBorder="1" applyAlignment="1">
      <alignment horizontal="center" vertical="center" wrapText="1"/>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vertical="center" wrapText="1"/>
    </xf>
    <xf numFmtId="0" fontId="39" fillId="6" borderId="11" xfId="0" applyFont="1" applyFill="1" applyBorder="1" applyAlignment="1">
      <alignment horizontal="right" vertical="center" wrapText="1"/>
    </xf>
    <xf numFmtId="0" fontId="39" fillId="6" borderId="14" xfId="0" applyFont="1" applyFill="1" applyBorder="1" applyAlignment="1">
      <alignment horizontal="right" vertical="center" wrapText="1"/>
    </xf>
    <xf numFmtId="0" fontId="39" fillId="6" borderId="15" xfId="0" applyFont="1" applyFill="1" applyBorder="1" applyAlignment="1">
      <alignment horizontal="right" vertical="center" wrapText="1"/>
    </xf>
    <xf numFmtId="0" fontId="41" fillId="0" borderId="0" xfId="0" applyFont="1" applyBorder="1" applyAlignment="1">
      <alignment horizontal="center" vertical="center"/>
    </xf>
    <xf numFmtId="0" fontId="0" fillId="0" borderId="0" xfId="0" applyBorder="1" applyAlignment="1">
      <alignment horizontal="center" vertical="center"/>
    </xf>
    <xf numFmtId="0" fontId="42" fillId="0" borderId="16" xfId="0" applyFont="1" applyBorder="1" applyAlignment="1">
      <alignment horizontal="left" vertical="center"/>
    </xf>
    <xf numFmtId="0" fontId="3" fillId="6" borderId="17"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4"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1"/>
  <sheetViews>
    <sheetView tabSelected="1" zoomScaleSheetLayoutView="55" workbookViewId="0" topLeftCell="C32">
      <selection activeCell="D41" sqref="D41"/>
    </sheetView>
  </sheetViews>
  <sheetFormatPr defaultColWidth="8.8515625" defaultRowHeight="15"/>
  <cols>
    <col min="1" max="1" width="6.8515625" style="0" customWidth="1"/>
    <col min="2" max="2" width="57.421875" style="0" customWidth="1"/>
    <col min="3" max="3" width="10.7109375" style="0" customWidth="1"/>
    <col min="4" max="4" width="101.421875" style="0" customWidth="1"/>
    <col min="5" max="6" width="10.7109375" style="0" customWidth="1"/>
    <col min="7" max="7" width="20.7109375" style="0" customWidth="1"/>
  </cols>
  <sheetData>
    <row r="1" spans="1:7" ht="19.5">
      <c r="A1" s="47" t="s">
        <v>0</v>
      </c>
      <c r="B1" s="48"/>
      <c r="C1" s="48"/>
      <c r="D1" s="48"/>
      <c r="E1" s="48"/>
      <c r="F1" s="48"/>
      <c r="G1" s="48"/>
    </row>
    <row r="2" spans="1:7" ht="19.5">
      <c r="A2" s="49" t="s">
        <v>90</v>
      </c>
      <c r="B2" s="49"/>
      <c r="C2" s="49"/>
      <c r="D2" s="49"/>
      <c r="E2" s="49"/>
      <c r="F2" s="49"/>
      <c r="G2" s="49"/>
    </row>
    <row r="3" spans="1:7" s="1" customFormat="1" ht="33" customHeight="1">
      <c r="A3" s="33" t="s">
        <v>1</v>
      </c>
      <c r="B3" s="34" t="s">
        <v>2</v>
      </c>
      <c r="C3" s="34" t="s">
        <v>56</v>
      </c>
      <c r="D3" s="50" t="s">
        <v>3</v>
      </c>
      <c r="E3" s="52" t="s">
        <v>106</v>
      </c>
      <c r="F3" s="53"/>
      <c r="G3" s="50" t="s">
        <v>4</v>
      </c>
    </row>
    <row r="4" spans="1:7" ht="30" customHeight="1">
      <c r="A4" s="33">
        <v>1</v>
      </c>
      <c r="B4" s="2" t="s">
        <v>48</v>
      </c>
      <c r="C4" s="3">
        <f>SUM(C5:C8)</f>
        <v>2600</v>
      </c>
      <c r="D4" s="51"/>
      <c r="E4" s="20" t="s">
        <v>5</v>
      </c>
      <c r="F4" s="20" t="s">
        <v>6</v>
      </c>
      <c r="G4" s="51"/>
    </row>
    <row r="5" spans="1:7" ht="45">
      <c r="A5" s="4" t="s">
        <v>77</v>
      </c>
      <c r="B5" s="5" t="s">
        <v>72</v>
      </c>
      <c r="C5" s="6">
        <v>600</v>
      </c>
      <c r="D5" s="7" t="s">
        <v>114</v>
      </c>
      <c r="E5" s="8"/>
      <c r="F5" s="8"/>
      <c r="G5" s="26"/>
    </row>
    <row r="6" spans="1:7" ht="45">
      <c r="A6" s="4" t="s">
        <v>7</v>
      </c>
      <c r="B6" s="5" t="s">
        <v>73</v>
      </c>
      <c r="C6" s="6">
        <v>600</v>
      </c>
      <c r="D6" s="7" t="s">
        <v>115</v>
      </c>
      <c r="E6" s="8"/>
      <c r="F6" s="8"/>
      <c r="G6" s="26"/>
    </row>
    <row r="7" spans="1:7" ht="45">
      <c r="A7" s="4" t="s">
        <v>8</v>
      </c>
      <c r="B7" s="5" t="s">
        <v>74</v>
      </c>
      <c r="C7" s="6">
        <v>600</v>
      </c>
      <c r="D7" s="7" t="s">
        <v>116</v>
      </c>
      <c r="E7" s="8"/>
      <c r="F7" s="8"/>
      <c r="G7" s="26"/>
    </row>
    <row r="8" spans="1:7" ht="45">
      <c r="A8" s="4" t="s">
        <v>10</v>
      </c>
      <c r="B8" s="10" t="s">
        <v>49</v>
      </c>
      <c r="C8" s="6">
        <v>800</v>
      </c>
      <c r="D8" s="5" t="s">
        <v>79</v>
      </c>
      <c r="E8" s="9"/>
      <c r="F8" s="9"/>
      <c r="G8" s="26"/>
    </row>
    <row r="9" spans="1:7" s="1" customFormat="1" ht="30" customHeight="1">
      <c r="A9" s="33">
        <v>2</v>
      </c>
      <c r="B9" s="2" t="s">
        <v>11</v>
      </c>
      <c r="C9" s="3">
        <f>SUM(C10:C15)</f>
        <v>3000</v>
      </c>
      <c r="D9" s="35" t="s">
        <v>3</v>
      </c>
      <c r="E9" s="34" t="s">
        <v>5</v>
      </c>
      <c r="F9" s="34" t="s">
        <v>6</v>
      </c>
      <c r="G9" s="34" t="s">
        <v>4</v>
      </c>
    </row>
    <row r="10" spans="1:7" s="16" customFormat="1" ht="45">
      <c r="A10" s="11" t="s">
        <v>12</v>
      </c>
      <c r="B10" s="12" t="s">
        <v>13</v>
      </c>
      <c r="C10" s="6">
        <v>500</v>
      </c>
      <c r="D10" s="13" t="s">
        <v>93</v>
      </c>
      <c r="E10" s="14"/>
      <c r="F10" s="14"/>
      <c r="G10" s="15"/>
    </row>
    <row r="11" spans="1:7" s="16" customFormat="1" ht="45">
      <c r="A11" s="11" t="s">
        <v>14</v>
      </c>
      <c r="B11" s="12" t="s">
        <v>15</v>
      </c>
      <c r="C11" s="6">
        <v>500</v>
      </c>
      <c r="D11" s="13" t="s">
        <v>58</v>
      </c>
      <c r="E11" s="14"/>
      <c r="F11" s="14"/>
      <c r="G11" s="15"/>
    </row>
    <row r="12" spans="1:7" s="16" customFormat="1" ht="45">
      <c r="A12" s="11" t="s">
        <v>16</v>
      </c>
      <c r="B12" s="12" t="s">
        <v>17</v>
      </c>
      <c r="C12" s="6">
        <v>500</v>
      </c>
      <c r="D12" s="13" t="s">
        <v>57</v>
      </c>
      <c r="E12" s="14"/>
      <c r="F12" s="14"/>
      <c r="G12" s="15"/>
    </row>
    <row r="13" spans="1:7" s="16" customFormat="1" ht="30">
      <c r="A13" s="11" t="s">
        <v>18</v>
      </c>
      <c r="B13" s="12" t="s">
        <v>19</v>
      </c>
      <c r="C13" s="6">
        <v>500</v>
      </c>
      <c r="D13" s="13" t="s">
        <v>78</v>
      </c>
      <c r="E13" s="14"/>
      <c r="F13" s="14"/>
      <c r="G13" s="15"/>
    </row>
    <row r="14" spans="1:7" s="16" customFormat="1" ht="45">
      <c r="A14" s="11" t="s">
        <v>20</v>
      </c>
      <c r="B14" s="12" t="s">
        <v>21</v>
      </c>
      <c r="C14" s="6">
        <v>500</v>
      </c>
      <c r="D14" s="13" t="s">
        <v>59</v>
      </c>
      <c r="E14" s="14"/>
      <c r="F14" s="14"/>
      <c r="G14" s="14"/>
    </row>
    <row r="15" spans="1:7" s="16" customFormat="1" ht="45">
      <c r="A15" s="11" t="s">
        <v>22</v>
      </c>
      <c r="B15" s="12" t="s">
        <v>23</v>
      </c>
      <c r="C15" s="6">
        <v>500</v>
      </c>
      <c r="D15" s="17" t="s">
        <v>60</v>
      </c>
      <c r="E15" s="14"/>
      <c r="F15" s="14"/>
      <c r="G15" s="15"/>
    </row>
    <row r="16" spans="1:7" ht="30" customHeight="1">
      <c r="A16" s="18">
        <v>3</v>
      </c>
      <c r="B16" s="19" t="s">
        <v>24</v>
      </c>
      <c r="C16" s="3">
        <f>SUM(C17:C17)</f>
        <v>1200</v>
      </c>
      <c r="D16" s="34" t="s">
        <v>3</v>
      </c>
      <c r="E16" s="20" t="s">
        <v>5</v>
      </c>
      <c r="F16" s="20" t="s">
        <v>6</v>
      </c>
      <c r="G16" s="20" t="s">
        <v>4</v>
      </c>
    </row>
    <row r="17" spans="1:7" s="25" customFormat="1" ht="35.25" customHeight="1">
      <c r="A17" s="21" t="s">
        <v>25</v>
      </c>
      <c r="B17" s="22" t="s">
        <v>26</v>
      </c>
      <c r="C17" s="6">
        <v>1200</v>
      </c>
      <c r="D17" s="13" t="s">
        <v>63</v>
      </c>
      <c r="E17" s="23"/>
      <c r="F17" s="23"/>
      <c r="G17" s="24"/>
    </row>
    <row r="18" spans="1:7" ht="30" customHeight="1">
      <c r="A18" s="33">
        <v>4</v>
      </c>
      <c r="B18" s="2" t="s">
        <v>27</v>
      </c>
      <c r="C18" s="3">
        <f>SUM(C19:C21)</f>
        <v>1800</v>
      </c>
      <c r="D18" s="34" t="s">
        <v>3</v>
      </c>
      <c r="E18" s="20" t="s">
        <v>5</v>
      </c>
      <c r="F18" s="20" t="s">
        <v>6</v>
      </c>
      <c r="G18" s="20" t="s">
        <v>4</v>
      </c>
    </row>
    <row r="19" spans="1:7" ht="45">
      <c r="A19" s="4" t="s">
        <v>28</v>
      </c>
      <c r="B19" s="5" t="s">
        <v>66</v>
      </c>
      <c r="C19" s="6">
        <v>600</v>
      </c>
      <c r="D19" s="7" t="s">
        <v>64</v>
      </c>
      <c r="E19" s="8"/>
      <c r="F19" s="8"/>
      <c r="G19" s="26"/>
    </row>
    <row r="20" spans="1:7" ht="30">
      <c r="A20" s="4" t="s">
        <v>29</v>
      </c>
      <c r="B20" s="5" t="s">
        <v>30</v>
      </c>
      <c r="C20" s="6">
        <v>600</v>
      </c>
      <c r="D20" s="5" t="s">
        <v>96</v>
      </c>
      <c r="E20" s="8"/>
      <c r="F20" s="8"/>
      <c r="G20" s="27"/>
    </row>
    <row r="21" spans="1:7" ht="105">
      <c r="A21" s="11" t="s">
        <v>31</v>
      </c>
      <c r="B21" s="12" t="s">
        <v>32</v>
      </c>
      <c r="C21" s="6">
        <v>600</v>
      </c>
      <c r="D21" s="13" t="s">
        <v>94</v>
      </c>
      <c r="E21" s="8"/>
      <c r="F21" s="8"/>
      <c r="G21" s="27"/>
    </row>
    <row r="22" spans="1:7" ht="30" customHeight="1">
      <c r="A22" s="33">
        <v>5</v>
      </c>
      <c r="B22" s="2" t="s">
        <v>95</v>
      </c>
      <c r="C22" s="3">
        <f>SUM(C23:C24)</f>
        <v>1200</v>
      </c>
      <c r="D22" s="34" t="s">
        <v>3</v>
      </c>
      <c r="E22" s="20" t="s">
        <v>5</v>
      </c>
      <c r="F22" s="20" t="s">
        <v>6</v>
      </c>
      <c r="G22" s="20" t="s">
        <v>4</v>
      </c>
    </row>
    <row r="23" spans="1:7" s="1" customFormat="1" ht="30">
      <c r="A23" s="11" t="s">
        <v>33</v>
      </c>
      <c r="B23" s="12" t="s">
        <v>35</v>
      </c>
      <c r="C23" s="6">
        <v>800</v>
      </c>
      <c r="D23" s="13" t="s">
        <v>61</v>
      </c>
      <c r="E23" s="8"/>
      <c r="F23" s="8"/>
      <c r="G23" s="9"/>
    </row>
    <row r="24" spans="1:7" s="1" customFormat="1" ht="60">
      <c r="A24" s="11" t="s">
        <v>34</v>
      </c>
      <c r="B24" s="12" t="s">
        <v>67</v>
      </c>
      <c r="C24" s="6">
        <v>400</v>
      </c>
      <c r="D24" s="13" t="s">
        <v>113</v>
      </c>
      <c r="E24" s="8"/>
      <c r="F24" s="8"/>
      <c r="G24" s="9"/>
    </row>
    <row r="25" spans="1:7" ht="30" customHeight="1">
      <c r="A25" s="33">
        <v>6</v>
      </c>
      <c r="B25" s="2" t="s">
        <v>75</v>
      </c>
      <c r="C25" s="3">
        <f>SUM(C26:C27)</f>
        <v>1200</v>
      </c>
      <c r="D25" s="34" t="s">
        <v>3</v>
      </c>
      <c r="E25" s="20" t="s">
        <v>5</v>
      </c>
      <c r="F25" s="20" t="s">
        <v>6</v>
      </c>
      <c r="G25" s="20" t="s">
        <v>4</v>
      </c>
    </row>
    <row r="26" spans="1:7" ht="30">
      <c r="A26" s="4" t="s">
        <v>53</v>
      </c>
      <c r="B26" s="28" t="s">
        <v>37</v>
      </c>
      <c r="C26" s="6">
        <v>400</v>
      </c>
      <c r="D26" s="13" t="s">
        <v>112</v>
      </c>
      <c r="E26" s="8"/>
      <c r="F26" s="8"/>
      <c r="G26" s="26"/>
    </row>
    <row r="27" spans="1:7" ht="30">
      <c r="A27" s="4" t="s">
        <v>54</v>
      </c>
      <c r="B27" s="5" t="s">
        <v>39</v>
      </c>
      <c r="C27" s="6">
        <v>800</v>
      </c>
      <c r="D27" s="7" t="s">
        <v>62</v>
      </c>
      <c r="E27" s="8"/>
      <c r="F27" s="8"/>
      <c r="G27" s="26"/>
    </row>
    <row r="28" spans="1:7" s="1" customFormat="1" ht="30" customHeight="1">
      <c r="A28" s="33">
        <v>7</v>
      </c>
      <c r="B28" s="2" t="s">
        <v>40</v>
      </c>
      <c r="C28" s="3">
        <f>SUM(C29:C30)</f>
        <v>1600</v>
      </c>
      <c r="D28" s="34" t="s">
        <v>3</v>
      </c>
      <c r="E28" s="34" t="s">
        <v>5</v>
      </c>
      <c r="F28" s="34" t="s">
        <v>6</v>
      </c>
      <c r="G28" s="34" t="s">
        <v>4</v>
      </c>
    </row>
    <row r="29" spans="1:7" s="1" customFormat="1" ht="90">
      <c r="A29" s="4" t="s">
        <v>36</v>
      </c>
      <c r="B29" s="5" t="s">
        <v>80</v>
      </c>
      <c r="C29" s="6">
        <v>800</v>
      </c>
      <c r="D29" s="7" t="s">
        <v>81</v>
      </c>
      <c r="E29" s="8"/>
      <c r="F29" s="8"/>
      <c r="G29" s="9"/>
    </row>
    <row r="30" spans="1:7" s="1" customFormat="1" ht="45">
      <c r="A30" s="4" t="s">
        <v>38</v>
      </c>
      <c r="B30" s="5" t="s">
        <v>68</v>
      </c>
      <c r="C30" s="6">
        <v>800</v>
      </c>
      <c r="D30" s="7" t="s">
        <v>117</v>
      </c>
      <c r="E30" s="8"/>
      <c r="F30" s="8"/>
      <c r="G30" s="9"/>
    </row>
    <row r="31" spans="1:7" ht="30" customHeight="1">
      <c r="A31" s="33">
        <v>8</v>
      </c>
      <c r="B31" s="2" t="s">
        <v>82</v>
      </c>
      <c r="C31" s="3">
        <f>SUM(C32)</f>
        <v>1600</v>
      </c>
      <c r="D31" s="34" t="s">
        <v>3</v>
      </c>
      <c r="E31" s="20" t="s">
        <v>5</v>
      </c>
      <c r="F31" s="20" t="s">
        <v>6</v>
      </c>
      <c r="G31" s="20" t="s">
        <v>4</v>
      </c>
    </row>
    <row r="32" spans="1:7" s="25" customFormat="1" ht="45">
      <c r="A32" s="11" t="s">
        <v>41</v>
      </c>
      <c r="B32" s="12" t="s">
        <v>83</v>
      </c>
      <c r="C32" s="6">
        <v>1600</v>
      </c>
      <c r="D32" s="13" t="s">
        <v>84</v>
      </c>
      <c r="E32" s="14"/>
      <c r="F32" s="14"/>
      <c r="G32" s="24"/>
    </row>
    <row r="33" spans="1:7" s="1" customFormat="1" ht="30" customHeight="1">
      <c r="A33" s="33">
        <v>9</v>
      </c>
      <c r="B33" s="2" t="s">
        <v>43</v>
      </c>
      <c r="C33" s="3">
        <f>SUM(C34)</f>
        <v>800</v>
      </c>
      <c r="D33" s="34" t="s">
        <v>3</v>
      </c>
      <c r="E33" s="34" t="s">
        <v>5</v>
      </c>
      <c r="F33" s="34" t="s">
        <v>6</v>
      </c>
      <c r="G33" s="34" t="s">
        <v>4</v>
      </c>
    </row>
    <row r="34" spans="1:7" s="1" customFormat="1" ht="15">
      <c r="A34" s="4" t="s">
        <v>42</v>
      </c>
      <c r="B34" s="5" t="s">
        <v>69</v>
      </c>
      <c r="C34" s="6">
        <v>800</v>
      </c>
      <c r="D34" s="7" t="s">
        <v>111</v>
      </c>
      <c r="E34" s="8"/>
      <c r="F34" s="8"/>
      <c r="G34" s="9"/>
    </row>
    <row r="35" spans="1:7" s="1" customFormat="1" ht="30" customHeight="1">
      <c r="A35" s="33">
        <v>10</v>
      </c>
      <c r="B35" s="2" t="s">
        <v>45</v>
      </c>
      <c r="C35" s="3">
        <f>SUM(C36)</f>
        <v>1200</v>
      </c>
      <c r="D35" s="34" t="s">
        <v>3</v>
      </c>
      <c r="E35" s="34" t="s">
        <v>5</v>
      </c>
      <c r="F35" s="34" t="s">
        <v>6</v>
      </c>
      <c r="G35" s="34" t="s">
        <v>4</v>
      </c>
    </row>
    <row r="36" spans="1:7" s="1" customFormat="1" ht="30">
      <c r="A36" s="4" t="s">
        <v>52</v>
      </c>
      <c r="B36" s="5" t="s">
        <v>70</v>
      </c>
      <c r="C36" s="6">
        <v>1200</v>
      </c>
      <c r="D36" s="7" t="s">
        <v>76</v>
      </c>
      <c r="E36" s="8"/>
      <c r="F36" s="8"/>
      <c r="G36" s="9"/>
    </row>
    <row r="37" spans="1:7" s="1" customFormat="1" ht="30" customHeight="1">
      <c r="A37" s="33">
        <v>11</v>
      </c>
      <c r="B37" s="2" t="s">
        <v>47</v>
      </c>
      <c r="C37" s="3">
        <f>SUM(C38)</f>
        <v>800</v>
      </c>
      <c r="D37" s="34" t="s">
        <v>3</v>
      </c>
      <c r="E37" s="34" t="s">
        <v>5</v>
      </c>
      <c r="F37" s="34" t="s">
        <v>6</v>
      </c>
      <c r="G37" s="34" t="s">
        <v>4</v>
      </c>
    </row>
    <row r="38" spans="1:7" s="1" customFormat="1" ht="30">
      <c r="A38" s="4" t="s">
        <v>44</v>
      </c>
      <c r="B38" s="5" t="s">
        <v>71</v>
      </c>
      <c r="C38" s="6">
        <v>800</v>
      </c>
      <c r="D38" s="7" t="s">
        <v>85</v>
      </c>
      <c r="E38" s="8"/>
      <c r="F38" s="8"/>
      <c r="G38" s="9"/>
    </row>
    <row r="39" spans="1:7" s="1" customFormat="1" ht="30" customHeight="1">
      <c r="A39" s="33">
        <v>12</v>
      </c>
      <c r="B39" s="2" t="s">
        <v>87</v>
      </c>
      <c r="C39" s="3">
        <f>SUM(C40:C41)</f>
        <v>800</v>
      </c>
      <c r="D39" s="34" t="s">
        <v>3</v>
      </c>
      <c r="E39" s="34" t="s">
        <v>5</v>
      </c>
      <c r="F39" s="34" t="s">
        <v>6</v>
      </c>
      <c r="G39" s="34" t="s">
        <v>4</v>
      </c>
    </row>
    <row r="40" spans="1:7" s="16" customFormat="1" ht="50.25" customHeight="1">
      <c r="A40" s="11" t="s">
        <v>46</v>
      </c>
      <c r="B40" s="36" t="s">
        <v>65</v>
      </c>
      <c r="C40" s="6">
        <v>400</v>
      </c>
      <c r="D40" s="13" t="s">
        <v>108</v>
      </c>
      <c r="E40" s="14"/>
      <c r="F40" s="14"/>
      <c r="G40" s="15"/>
    </row>
    <row r="41" spans="1:7" s="1" customFormat="1" ht="60">
      <c r="A41" s="4" t="s">
        <v>55</v>
      </c>
      <c r="B41" s="5" t="s">
        <v>9</v>
      </c>
      <c r="C41" s="6">
        <v>400</v>
      </c>
      <c r="D41" s="7" t="s">
        <v>109</v>
      </c>
      <c r="E41" s="8"/>
      <c r="F41" s="8"/>
      <c r="G41" s="9"/>
    </row>
    <row r="42" spans="1:7" s="1" customFormat="1" ht="15">
      <c r="A42" s="39" t="s">
        <v>97</v>
      </c>
      <c r="B42" s="2" t="s">
        <v>98</v>
      </c>
      <c r="C42" s="3">
        <f>C43</f>
        <v>800</v>
      </c>
      <c r="D42" s="34" t="s">
        <v>3</v>
      </c>
      <c r="E42" s="34" t="s">
        <v>5</v>
      </c>
      <c r="F42" s="34" t="s">
        <v>6</v>
      </c>
      <c r="G42" s="34" t="s">
        <v>4</v>
      </c>
    </row>
    <row r="43" spans="1:7" s="1" customFormat="1" ht="30">
      <c r="A43" s="40" t="s">
        <v>86</v>
      </c>
      <c r="B43" s="5" t="s">
        <v>99</v>
      </c>
      <c r="C43" s="6">
        <v>800</v>
      </c>
      <c r="D43" s="5" t="s">
        <v>110</v>
      </c>
      <c r="E43" s="8"/>
      <c r="F43" s="8"/>
      <c r="G43" s="9"/>
    </row>
    <row r="44" spans="1:7" s="37" customFormat="1" ht="15">
      <c r="A44" s="39" t="s">
        <v>100</v>
      </c>
      <c r="B44" s="2" t="s">
        <v>101</v>
      </c>
      <c r="C44" s="3">
        <f>C45</f>
        <v>600</v>
      </c>
      <c r="D44" s="34" t="s">
        <v>3</v>
      </c>
      <c r="E44" s="34" t="s">
        <v>5</v>
      </c>
      <c r="F44" s="34" t="s">
        <v>6</v>
      </c>
      <c r="G44" s="34" t="s">
        <v>4</v>
      </c>
    </row>
    <row r="45" spans="1:7" s="38" customFormat="1" ht="42">
      <c r="A45" s="4" t="s">
        <v>104</v>
      </c>
      <c r="B45" s="41" t="s">
        <v>102</v>
      </c>
      <c r="C45" s="42">
        <v>600</v>
      </c>
      <c r="D45" s="43" t="s">
        <v>107</v>
      </c>
      <c r="E45" s="41"/>
      <c r="F45" s="41"/>
      <c r="G45" s="41"/>
    </row>
    <row r="46" spans="1:7" s="1" customFormat="1" ht="30" customHeight="1">
      <c r="A46" s="33">
        <v>15</v>
      </c>
      <c r="B46" s="2" t="s">
        <v>89</v>
      </c>
      <c r="C46" s="3">
        <f>C47</f>
        <v>800</v>
      </c>
      <c r="D46" s="34" t="s">
        <v>3</v>
      </c>
      <c r="E46" s="34" t="s">
        <v>5</v>
      </c>
      <c r="F46" s="34" t="s">
        <v>6</v>
      </c>
      <c r="G46" s="34" t="s">
        <v>4</v>
      </c>
    </row>
    <row r="47" spans="1:7" s="1" customFormat="1" ht="60">
      <c r="A47" s="4" t="s">
        <v>103</v>
      </c>
      <c r="B47" s="5" t="s">
        <v>88</v>
      </c>
      <c r="C47" s="6">
        <v>800</v>
      </c>
      <c r="D47" s="7" t="s">
        <v>91</v>
      </c>
      <c r="E47" s="8"/>
      <c r="F47" s="8"/>
      <c r="G47" s="9"/>
    </row>
    <row r="48" spans="1:7" ht="26.25" customHeight="1">
      <c r="A48" s="44" t="s">
        <v>50</v>
      </c>
      <c r="B48" s="45"/>
      <c r="C48" s="29">
        <f>C39+C9+C16+C18+C22+C25+C28+C31+C33+C35+C37+C4+C46+C42+C44</f>
        <v>20000</v>
      </c>
      <c r="D48" s="44" t="s">
        <v>51</v>
      </c>
      <c r="E48" s="46"/>
      <c r="F48" s="46"/>
      <c r="G48" s="30"/>
    </row>
    <row r="49" spans="1:3" ht="13.5">
      <c r="A49" s="31"/>
      <c r="B49" s="31"/>
      <c r="C49" s="31"/>
    </row>
    <row r="50" spans="1:3" ht="13.5">
      <c r="A50" s="32" t="s">
        <v>92</v>
      </c>
      <c r="B50" s="32"/>
      <c r="C50" s="32"/>
    </row>
    <row r="51" ht="13.5">
      <c r="A51" t="s">
        <v>105</v>
      </c>
    </row>
  </sheetData>
  <sheetProtection/>
  <mergeCells count="7">
    <mergeCell ref="A48:B48"/>
    <mergeCell ref="D48:F48"/>
    <mergeCell ref="A1:G1"/>
    <mergeCell ref="A2:G2"/>
    <mergeCell ref="D3:D4"/>
    <mergeCell ref="E3:F3"/>
    <mergeCell ref="G3:G4"/>
  </mergeCells>
  <printOptions horizontalCentered="1" verticalCentered="1"/>
  <pageMargins left="0" right="0" top="0" bottom="0" header="0" footer="0"/>
  <pageSetup horizontalDpi="600" verticalDpi="600" orientation="landscape" paperSize="9" scale="51"/>
  <rowBreaks count="1" manualBreakCount="1">
    <brk id="21" max="6"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Süleyman ÇAĞLAR</dc:creator>
  <cp:keywords/>
  <dc:description/>
  <cp:lastModifiedBy>Gorkem Ozcelik</cp:lastModifiedBy>
  <cp:lastPrinted>2013-01-22T12:57:25Z</cp:lastPrinted>
  <dcterms:created xsi:type="dcterms:W3CDTF">2013-01-08T10:24:09Z</dcterms:created>
  <dcterms:modified xsi:type="dcterms:W3CDTF">2013-01-30T12:42:58Z</dcterms:modified>
  <cp:category/>
  <cp:version/>
  <cp:contentType/>
  <cp:contentStatus/>
</cp:coreProperties>
</file>